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Y:\PARTAGES\Achats\Marches binomes\des Courtis\3. Projets\Projet MAGIQ\3. 16 lots travaux - partie bâtiment\2. DCE\DCE final\DPGF\"/>
    </mc:Choice>
  </mc:AlternateContent>
  <xr:revisionPtr revIDLastSave="0" documentId="13_ncr:1_{4B287392-8108-4221-A6C6-617DAAB21593}" xr6:coauthVersionLast="47" xr6:coauthVersionMax="47" xr10:uidLastSave="{00000000-0000-0000-0000-000000000000}"/>
  <bookViews>
    <workbookView xWindow="-120" yWindow="-120" windowWidth="29040" windowHeight="15840" tabRatio="500" activeTab="1" xr2:uid="{00000000-000D-0000-FFFF-FFFF00000000}"/>
  </bookViews>
  <sheets>
    <sheet name="Présentation CHARPENTE ET S" sheetId="5" r:id="rId1"/>
    <sheet name="LOT 03  CHARPENTE ET STRUCT" sheetId="1" r:id="rId2"/>
  </sheets>
  <definedNames>
    <definedName name="_xlnm.Print_Titles" localSheetId="1">'LOT 03  CHARPENTE ET STRUCT'!$1:$6</definedName>
  </definedNames>
  <calcPr calcId="191029" refMode="R1C1" iterateCount="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81" i="1" l="1"/>
  <c r="N75" i="1"/>
  <c r="N74" i="1"/>
  <c r="N76" i="1" s="1"/>
  <c r="N67" i="1"/>
  <c r="N66" i="1"/>
  <c r="N65" i="1"/>
  <c r="N64" i="1"/>
  <c r="N61" i="1"/>
  <c r="N60" i="1"/>
  <c r="N59" i="1"/>
  <c r="N56" i="1"/>
  <c r="N55" i="1"/>
  <c r="N52" i="1"/>
  <c r="N50" i="1"/>
  <c r="N48" i="1"/>
  <c r="N47" i="1"/>
  <c r="N43" i="1"/>
  <c r="N42" i="1"/>
  <c r="N40" i="1"/>
  <c r="N38" i="1"/>
  <c r="N37" i="1"/>
  <c r="N36" i="1"/>
  <c r="N35" i="1"/>
  <c r="N31" i="1"/>
  <c r="N30" i="1"/>
  <c r="N27" i="1"/>
  <c r="N24" i="1"/>
  <c r="N22" i="1"/>
  <c r="N21" i="1"/>
  <c r="N20" i="1"/>
  <c r="N19" i="1"/>
  <c r="N18" i="1"/>
  <c r="N17" i="1"/>
  <c r="N16" i="1"/>
  <c r="N15" i="1"/>
  <c r="N14" i="1"/>
  <c r="N13" i="1"/>
  <c r="N12" i="1"/>
  <c r="N70" i="1" l="1"/>
  <c r="N78" i="1"/>
  <c r="N77" i="1"/>
  <c r="N44" i="1"/>
  <c r="N53" i="1"/>
  <c r="N57" i="1"/>
  <c r="N62" i="1"/>
  <c r="N68" i="1"/>
  <c r="N69" i="1"/>
  <c r="N23" i="1"/>
  <c r="N32" i="1"/>
  <c r="N79" i="1"/>
  <c r="N71" i="1" l="1"/>
</calcChain>
</file>

<file path=xl/sharedStrings.xml><?xml version="1.0" encoding="utf-8"?>
<sst xmlns="http://schemas.openxmlformats.org/spreadsheetml/2006/main" count="219" uniqueCount="176">
  <si>
    <t>CONSTRUCTION D'UNE EXTENSION</t>
  </si>
  <si>
    <t>L'ORME DES MERISIERS</t>
  </si>
  <si>
    <t xml:space="preserve"> MAITRE D'OUVRAGE :</t>
  </si>
  <si>
    <t>CEA SACLAY</t>
  </si>
  <si>
    <t xml:space="preserve"> Bd 772, Orme des merisiers</t>
  </si>
  <si>
    <t xml:space="preserve"> 91 191 GIF SUR YVETTE Cedex </t>
  </si>
  <si>
    <t xml:space="preserve"> ARCHITECTE :</t>
  </si>
  <si>
    <t>BLEZAT</t>
  </si>
  <si>
    <t xml:space="preserve"> 8, rue des Pirogues de Bercy</t>
  </si>
  <si>
    <t xml:space="preserve"> 75 012 PARIS</t>
  </si>
  <si>
    <t xml:space="preserve"> B.E.T. FLUIDES :</t>
  </si>
  <si>
    <t xml:space="preserve"> B.E.T. STRUCTURE :</t>
  </si>
  <si>
    <t>ASCIA INGENIERIE</t>
  </si>
  <si>
    <t xml:space="preserve"> 49, rue des Garottières</t>
  </si>
  <si>
    <t xml:space="preserve"> 44115 HAUTE GOULAINE</t>
  </si>
  <si>
    <t xml:space="preserve"> Tél : 02 40 80 76 83</t>
  </si>
  <si>
    <t xml:space="preserve"> ECONOMISTE :</t>
  </si>
  <si>
    <t xml:space="preserve"> BUREAU DE CONTROLE :</t>
  </si>
  <si>
    <t xml:space="preserve"> COORDINATEUR SPS :</t>
  </si>
  <si>
    <t xml:space="preserve"> Fax : </t>
  </si>
  <si>
    <t>LES PLANS COUPES FACADES ET CARNET DE DETAILS ETABLIS
PAR L'ARCHITECTE FONT PARTIES INTEGRANTE DES PIECES
CONSTITUTIVES DU MARCHE. CES PIECES CONSTITUENT UN
TOUT QUI DEFINIT L'ETENDUE DES PRESTATIONS SPECIFIQUE 
AU PROJET. EN CAS DE CONTRADICTION AVEC LES
DOCUMENTS TECHNIQUES (CCTP, DPGF OU LES AUTRES
PLANS), LES PLANS COUPES FACADES ET CAHIERS DE
DETAILS ETABLIS PAR L'ARCHITECTE AURONT LA PRIORITE. LA
SIGNATURE DE L'ENTREPRENEUR EN FIN DU DPGF VAUT
ACCEPTATION TACITE DE SA PART DU CARACTERE
CONTRACTUEL DE CES PLANS, COUPES, FACADES ET CARNET 
DE DETAILS.</t>
  </si>
  <si>
    <t>PHASE</t>
  </si>
  <si>
    <t>DATE</t>
  </si>
  <si>
    <t>DCE</t>
  </si>
  <si>
    <t>13/06/2025</t>
  </si>
  <si>
    <t xml:space="preserve">INDICE : </t>
  </si>
  <si>
    <t>LOT N° 03 CHARPENTE ET STRUCTURE METALLIQUE</t>
  </si>
  <si>
    <t>AFFAIRE N° 23-018</t>
  </si>
  <si>
    <t>Décomposition du Prix Global et Forfaitaire - DCE</t>
  </si>
  <si>
    <t>EXTENSION PROJET MAGIQ - CENTRE CEA - L'ORME DES MERISIERS</t>
  </si>
  <si>
    <t>LOT n°03. CHARPENTE ET STRUCTURE METALLIQUE</t>
  </si>
  <si>
    <t>N°</t>
  </si>
  <si>
    <t>Ref.</t>
  </si>
  <si>
    <t>Désignation</t>
  </si>
  <si>
    <t>Réf. et Observations de l'entreprise</t>
  </si>
  <si>
    <t>U</t>
  </si>
  <si>
    <t>Qté</t>
  </si>
  <si>
    <t>Qté ent.</t>
  </si>
  <si>
    <t>TVA</t>
  </si>
  <si>
    <t>Prix Unitaire</t>
  </si>
  <si>
    <t>Montant HT</t>
  </si>
  <si>
    <t>Ref. Env.</t>
  </si>
  <si>
    <t>03</t>
  </si>
  <si>
    <t>CHARPENTE ET STRUCTURE METALLIQUE</t>
  </si>
  <si>
    <t>03.1</t>
  </si>
  <si>
    <t>DIRECTIVES PARTICULIÈRES AU LOT</t>
  </si>
  <si>
    <t>03.1.1</t>
  </si>
  <si>
    <t>OBLIGATIONS DE L'ENTREPRENEUR</t>
  </si>
  <si>
    <t>03.1.1.1</t>
  </si>
  <si>
    <t>Objet du présent lot</t>
  </si>
  <si>
    <t>PM</t>
  </si>
  <si>
    <t>03.1.1.2</t>
  </si>
  <si>
    <t>Étendue des travaux</t>
  </si>
  <si>
    <t>03.1.1.3</t>
  </si>
  <si>
    <t>Connaissance des lieux</t>
  </si>
  <si>
    <t>03.1.1.4</t>
  </si>
  <si>
    <t>Erreurs ou omissions</t>
  </si>
  <si>
    <t>03.1.1.5</t>
  </si>
  <si>
    <t>Variantes</t>
  </si>
  <si>
    <t>03.1.1.6</t>
  </si>
  <si>
    <t>Compte prorata</t>
  </si>
  <si>
    <t>ft</t>
  </si>
  <si>
    <t>03.1.1.7</t>
  </si>
  <si>
    <t>Nettoyage et évacuation des déchets</t>
  </si>
  <si>
    <t>03.1.1.8</t>
  </si>
  <si>
    <t>Protection des ouvrages et de l'environnement</t>
  </si>
  <si>
    <t>03.1.1.9</t>
  </si>
  <si>
    <t>Sécurité des personnes et protection de la santé</t>
  </si>
  <si>
    <t>03.1.1.10</t>
  </si>
  <si>
    <t>Dossier d'exécution</t>
  </si>
  <si>
    <t>03.1.1.11</t>
  </si>
  <si>
    <t>Mission - Honoraires</t>
  </si>
  <si>
    <t>Sous-Total HT de OBLIGATIONS DE L'ENTREPRENEUR</t>
  </si>
  <si>
    <t>03.1.2</t>
  </si>
  <si>
    <t>SPÉCIFICATIONS TECHNIQUES</t>
  </si>
  <si>
    <t>03.1.2.1</t>
  </si>
  <si>
    <t>Documents de référence - Normes - Règlements</t>
  </si>
  <si>
    <t>03.1.2.2</t>
  </si>
  <si>
    <t>Caractéristique des matériaux</t>
  </si>
  <si>
    <t>03.1.3</t>
  </si>
  <si>
    <t>SPECIFICATIONS PROPRES A L'AFFAIRE</t>
  </si>
  <si>
    <t>03.2</t>
  </si>
  <si>
    <t>DESCRIPTIONS DES OUVRAGES</t>
  </si>
  <si>
    <t>03.2.1</t>
  </si>
  <si>
    <t>TRAVAUX PREPARATOIRES</t>
  </si>
  <si>
    <t>03.2.1.1</t>
  </si>
  <si>
    <t>Échafaudages et moyens de levage</t>
  </si>
  <si>
    <t>ens</t>
  </si>
  <si>
    <t>03.2.1.2</t>
  </si>
  <si>
    <t>Conservation d’ouvrages existants et protection des abords</t>
  </si>
  <si>
    <t>Sous-Total HT de TRAVAUX PREPARATOIRES</t>
  </si>
  <si>
    <t>03.2.2</t>
  </si>
  <si>
    <t>AUVENT / LOCAL TRANSFO</t>
  </si>
  <si>
    <t>03.2.2.1</t>
  </si>
  <si>
    <t>Ossature de couverture</t>
  </si>
  <si>
    <t>03.2.2.1.1</t>
  </si>
  <si>
    <t>Arbalétriers en profilés du commerce</t>
  </si>
  <si>
    <t>kg</t>
  </si>
  <si>
    <t>03.2.2.1.2</t>
  </si>
  <si>
    <t>Ramasses pannes métalliques en profilés du commerce</t>
  </si>
  <si>
    <t>03.2.2.1.3</t>
  </si>
  <si>
    <t>Poutres métalliques en profilés du commerce</t>
  </si>
  <si>
    <t>03.2.2.1.4</t>
  </si>
  <si>
    <t>Pannes</t>
  </si>
  <si>
    <t>03.2.2.2</t>
  </si>
  <si>
    <t>Ossatures de contreventement</t>
  </si>
  <si>
    <t>03.2.2.2.1</t>
  </si>
  <si>
    <t>Contreventements</t>
  </si>
  <si>
    <t>03.2.2.3</t>
  </si>
  <si>
    <t>Ouvrages de protection</t>
  </si>
  <si>
    <t>03.2.2.3.1</t>
  </si>
  <si>
    <t>Galvanisation à chaud</t>
  </si>
  <si>
    <t>03.2.2.3.2</t>
  </si>
  <si>
    <t>Peinture de protection</t>
  </si>
  <si>
    <t>Sous-Total HT de AUVENT / LOCAL TRANSFO</t>
  </si>
  <si>
    <t>03.2.3</t>
  </si>
  <si>
    <t>CAGE D'ESCALIER</t>
  </si>
  <si>
    <t>03.2.3.1</t>
  </si>
  <si>
    <t>03.2.3.1.1</t>
  </si>
  <si>
    <t>03.2.3.1.2</t>
  </si>
  <si>
    <t>Chevêtres pour voûtes d'éclairage et lanterneaux de désenfumages</t>
  </si>
  <si>
    <t>03.2.3.2</t>
  </si>
  <si>
    <t>03.2.3.2.1</t>
  </si>
  <si>
    <t>03.2.3.3</t>
  </si>
  <si>
    <t>03.2.3.3.1</t>
  </si>
  <si>
    <t>Sous-Total HT de CAGE D'ESCALIER</t>
  </si>
  <si>
    <t>03.2.4</t>
  </si>
  <si>
    <t>PLANCHER HAUT RDC</t>
  </si>
  <si>
    <t>03.2.4.1</t>
  </si>
  <si>
    <t>Ramasses solives métalliques en profilés du commerce type HEA</t>
  </si>
  <si>
    <t>03.2.4.2</t>
  </si>
  <si>
    <t>Solives en profilés métalliques du commerce type IPE</t>
  </si>
  <si>
    <t>Sous-Total HT de PLANCHER HAUT RDC</t>
  </si>
  <si>
    <t>03.2.5</t>
  </si>
  <si>
    <t>OUVRAGES DIVERS</t>
  </si>
  <si>
    <t>03.2.5.1</t>
  </si>
  <si>
    <t>Ligne de vie</t>
  </si>
  <si>
    <t>03.2.5.2</t>
  </si>
  <si>
    <t>Transport – levage – nettoyage – protection – sécurité</t>
  </si>
  <si>
    <t>03.2.5.3</t>
  </si>
  <si>
    <t>Frais d'études et DOE</t>
  </si>
  <si>
    <t>Sous-Total HT de OUVRAGES DIVERS</t>
  </si>
  <si>
    <t>03.2.6</t>
  </si>
  <si>
    <t>FIN DE CHANTIER</t>
  </si>
  <si>
    <t>03.2.6.1</t>
  </si>
  <si>
    <t>Document à fournir par les entreprises dans le cadre de l'exécution des travaux</t>
  </si>
  <si>
    <t>03.2.6.2</t>
  </si>
  <si>
    <t>Dossier des Ouvrages Exécutés</t>
  </si>
  <si>
    <t>03.2.6.3</t>
  </si>
  <si>
    <t>Nettoyage journalier du chantier</t>
  </si>
  <si>
    <t>03.2.6.4</t>
  </si>
  <si>
    <t>Nettoyage fin de chantier</t>
  </si>
  <si>
    <t>Sous-Total HT de FIN DE CHANTIER</t>
  </si>
  <si>
    <t>MONTANT TVA - 20,00%</t>
  </si>
  <si>
    <t>03.2.2.3.3</t>
  </si>
  <si>
    <t>Peinture de finition</t>
  </si>
  <si>
    <t>03.2.3.3.2</t>
  </si>
  <si>
    <t xml:space="preserve">Total Option </t>
  </si>
  <si>
    <t>TOTAL TVA 20,00 %</t>
  </si>
  <si>
    <t>Cachet et signature de l'entreprise</t>
  </si>
  <si>
    <t>Bon pour accord</t>
  </si>
  <si>
    <t xml:space="preserve">L'entrepreneur doit indiquer dans la colonne référence, les références des produits chiffrés dans le cas où ceux-ci </t>
  </si>
  <si>
    <t xml:space="preserve">diffèrent des produits proposés. Dans le cas ou l'entreprise n'indique pas de référence, il sera considéré le produit </t>
  </si>
  <si>
    <t>proposé dans le CCTP comme validé.</t>
  </si>
  <si>
    <t xml:space="preserve">L'entrepreneur devra signaler avant la signature du marché, toutes erreurs, omissions ou contradictions normalement </t>
  </si>
  <si>
    <t>décelables par un homme de l'art, qu'il pourrait relever dans le quantitatif ou les pièces marchés.</t>
  </si>
  <si>
    <t>par exemple, dans la colonne Référence et observations de l'entreprise, afin d'attirer l'attention de la personne chargée de l'analyse des offres.</t>
  </si>
  <si>
    <t>Si une anomalie était constatée après signature du marché, la discussion porterait sur l'ensemble du quantitatif et non  sur le seul poste litigieux.</t>
  </si>
  <si>
    <t>OPTION</t>
  </si>
  <si>
    <t>TOTAL HT  OPTION</t>
  </si>
  <si>
    <t>TOTAL TTC  OPTION</t>
  </si>
  <si>
    <t>TRANCHE FERME</t>
  </si>
  <si>
    <t>MONTANT HT - 03 - CHARPENTE ET STRUCTURE METALLIQUE - TRANCHE FERME</t>
  </si>
  <si>
    <t>MONTANT TTC - 03 - CHARPENTE ET STRUCTURE METALLIQUE - TRANCHE FERME</t>
  </si>
  <si>
    <t>MONTANT TOTAL TRANCHE FERME + OPTION HT</t>
  </si>
  <si>
    <t>Si l'entrepreneur constate une anomalie, il devra en intégrer le coût dans son offre en la signalant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</si>
</sst>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7" formatCode="#,##0.00\ &quot;€&quot;;\-#,##0.00\ &quot;€&quot;"/>
    <numFmt numFmtId="164" formatCode="#,##0.000"/>
  </numFmts>
  <fonts count="33">
    <font>
      <sz val="8.25"/>
      <name val="Tahoma"/>
      <family val="2"/>
      <charset val="1"/>
    </font>
    <font>
      <sz val="8.25"/>
      <color theme="1"/>
      <name val="Calibri"/>
      <charset val="1"/>
    </font>
    <font>
      <b/>
      <sz val="24"/>
      <name val="Swis721 Cn BT"/>
      <charset val="1"/>
    </font>
    <font>
      <sz val="17"/>
      <color rgb="FF7D7974"/>
      <name val="Swis721 Cn BT"/>
      <charset val="1"/>
    </font>
    <font>
      <sz val="8.25"/>
      <name val="Calibri"/>
      <charset val="1"/>
    </font>
    <font>
      <b/>
      <sz val="12"/>
      <color theme="1"/>
      <name val="Swis721 Cn BT"/>
      <charset val="1"/>
    </font>
    <font>
      <sz val="11"/>
      <name val="Swis721 Cn BT"/>
      <charset val="1"/>
    </font>
    <font>
      <sz val="9"/>
      <color theme="1"/>
      <name val="Swis721 Cn BT"/>
      <charset val="1"/>
    </font>
    <font>
      <sz val="8.25"/>
      <color theme="1"/>
      <name val="Swis721 Cn BT"/>
      <charset val="1"/>
    </font>
    <font>
      <sz val="11"/>
      <color theme="1"/>
      <name val="Swis721 Cn BT"/>
      <charset val="1"/>
    </font>
    <font>
      <sz val="36"/>
      <name val="Swis721 BlkCn BT"/>
      <charset val="1"/>
    </font>
    <font>
      <sz val="31"/>
      <name val="Swis721 BlkCn BT"/>
      <charset val="1"/>
    </font>
    <font>
      <sz val="10"/>
      <name val="Swis721 Cn BT"/>
      <charset val="1"/>
    </font>
    <font>
      <b/>
      <sz val="11"/>
      <name val="Swis721 Cn BT"/>
      <charset val="1"/>
    </font>
    <font>
      <sz val="16"/>
      <name val="Swis721 Cn BT"/>
      <charset val="1"/>
    </font>
    <font>
      <b/>
      <sz val="18"/>
      <name val="Century Gothic"/>
      <charset val="1"/>
    </font>
    <font>
      <b/>
      <sz val="18"/>
      <color theme="1"/>
      <name val="Century Gothic"/>
      <charset val="1"/>
    </font>
    <font>
      <b/>
      <sz val="14"/>
      <color rgb="FF3E3C3A"/>
      <name val="Century Gothic"/>
      <charset val="1"/>
    </font>
    <font>
      <b/>
      <sz val="14"/>
      <color rgb="FF333333"/>
      <name val="Century Gothic"/>
      <charset val="1"/>
    </font>
    <font>
      <b/>
      <sz val="12"/>
      <name val="Century Gothic"/>
      <charset val="1"/>
    </font>
    <font>
      <b/>
      <sz val="12"/>
      <color theme="1"/>
      <name val="Century Gothic"/>
      <charset val="1"/>
    </font>
    <font>
      <b/>
      <sz val="12"/>
      <color rgb="FF000000"/>
      <name val="Calibri"/>
      <charset val="1"/>
    </font>
    <font>
      <b/>
      <sz val="10"/>
      <color rgb="FF000000"/>
      <name val="Century Gothic"/>
      <charset val="1"/>
    </font>
    <font>
      <sz val="10"/>
      <color theme="1"/>
      <name val="Calibri"/>
      <charset val="1"/>
    </font>
    <font>
      <sz val="10"/>
      <color rgb="FF000000"/>
      <name val="Calibri"/>
      <charset val="1"/>
    </font>
    <font>
      <sz val="10"/>
      <name val="Calibri"/>
      <charset val="1"/>
    </font>
    <font>
      <b/>
      <sz val="8"/>
      <color theme="1"/>
      <name val="Calibri"/>
      <charset val="1"/>
    </font>
    <font>
      <u/>
      <sz val="10"/>
      <name val="Calibri"/>
      <charset val="1"/>
    </font>
    <font>
      <u/>
      <sz val="10"/>
      <color theme="1"/>
      <name val="Calibri"/>
      <charset val="1"/>
    </font>
    <font>
      <b/>
      <sz val="8.25"/>
      <color rgb="FFFFFFFF"/>
      <name val="Tahoma"/>
      <charset val="1"/>
    </font>
    <font>
      <b/>
      <sz val="12"/>
      <name val="Calibri"/>
      <family val="2"/>
    </font>
    <font>
      <b/>
      <sz val="12"/>
      <name val="Tahoma"/>
      <family val="2"/>
      <charset val="1"/>
    </font>
    <font>
      <b/>
      <sz val="12"/>
      <color theme="1"/>
      <name val="Calibri"/>
      <family val="2"/>
    </font>
  </fonts>
  <fills count="7">
    <fill>
      <patternFill patternType="none"/>
    </fill>
    <fill>
      <patternFill patternType="gray125"/>
    </fill>
    <fill>
      <patternFill patternType="solid">
        <fgColor rgb="FFFFFFFF"/>
        <bgColor rgb="FFFFFFFF"/>
      </patternFill>
    </fill>
    <fill>
      <patternFill patternType="solid">
        <fgColor rgb="FFD8D8D8"/>
        <bgColor rgb="FFD8D8D8"/>
      </patternFill>
    </fill>
    <fill>
      <patternFill patternType="solid">
        <fgColor rgb="FFF5F5F5"/>
        <bgColor rgb="FFF5F5F5"/>
      </patternFill>
    </fill>
    <fill>
      <patternFill patternType="solid">
        <fgColor rgb="FFED1C24"/>
        <bgColor rgb="FFED1C24"/>
      </patternFill>
    </fill>
    <fill>
      <patternFill patternType="solid">
        <fgColor theme="0" tint="-0.34998626667073579"/>
        <bgColor rgb="FFFFFFFF"/>
      </patternFill>
    </fill>
  </fills>
  <borders count="35">
    <border>
      <left/>
      <right/>
      <top/>
      <bottom/>
      <diagonal/>
    </border>
    <border>
      <left style="medium">
        <color rgb="FF646464"/>
      </left>
      <right/>
      <top style="medium">
        <color rgb="FF646464"/>
      </top>
      <bottom/>
      <diagonal/>
    </border>
    <border>
      <left/>
      <right/>
      <top style="medium">
        <color rgb="FF646464"/>
      </top>
      <bottom/>
      <diagonal/>
    </border>
    <border>
      <left/>
      <right style="medium">
        <color rgb="FF646464"/>
      </right>
      <top style="medium">
        <color rgb="FF646464"/>
      </top>
      <bottom/>
      <diagonal/>
    </border>
    <border>
      <left style="medium">
        <color rgb="FF646464"/>
      </left>
      <right/>
      <top style="medium">
        <color rgb="FF646464"/>
      </top>
      <bottom style="medium">
        <color rgb="FF646464"/>
      </bottom>
      <diagonal/>
    </border>
    <border>
      <left/>
      <right/>
      <top style="medium">
        <color rgb="FF646464"/>
      </top>
      <bottom style="medium">
        <color rgb="FF646464"/>
      </bottom>
      <diagonal/>
    </border>
    <border>
      <left/>
      <right style="medium">
        <color rgb="FF646464"/>
      </right>
      <top style="medium">
        <color rgb="FF646464"/>
      </top>
      <bottom style="medium">
        <color rgb="FF646464"/>
      </bottom>
      <diagonal/>
    </border>
    <border>
      <left style="medium">
        <color rgb="FF646464"/>
      </left>
      <right/>
      <top/>
      <bottom/>
      <diagonal/>
    </border>
    <border>
      <left/>
      <right style="medium">
        <color rgb="FF646464"/>
      </right>
      <top/>
      <bottom/>
      <diagonal/>
    </border>
    <border>
      <left style="medium">
        <color rgb="FF646464"/>
      </left>
      <right/>
      <top/>
      <bottom style="medium">
        <color rgb="FF646464"/>
      </bottom>
      <diagonal/>
    </border>
    <border>
      <left/>
      <right/>
      <top/>
      <bottom style="medium">
        <color rgb="FF646464"/>
      </bottom>
      <diagonal/>
    </border>
    <border>
      <left/>
      <right style="medium">
        <color rgb="FF646464"/>
      </right>
      <top/>
      <bottom style="medium">
        <color rgb="FF646464"/>
      </bottom>
      <diagonal/>
    </border>
    <border>
      <left style="medium">
        <color rgb="FF646464"/>
      </left>
      <right/>
      <top/>
      <bottom/>
      <diagonal style="medium">
        <color rgb="FF646464"/>
      </diagonal>
    </border>
    <border>
      <left/>
      <right/>
      <top/>
      <bottom/>
      <diagonal style="medium">
        <color rgb="FF646464"/>
      </diagonal>
    </border>
    <border>
      <left/>
      <right style="medium">
        <color rgb="FF646464"/>
      </right>
      <top/>
      <bottom/>
      <diagonal style="medium">
        <color rgb="FF646464"/>
      </diagonal>
    </border>
    <border>
      <left style="medium">
        <color rgb="FF646464"/>
      </left>
      <right/>
      <top/>
      <bottom style="medium">
        <color rgb="FF646464"/>
      </bottom>
      <diagonal style="medium">
        <color rgb="FF646464"/>
      </diagonal>
    </border>
    <border>
      <left/>
      <right/>
      <top/>
      <bottom style="medium">
        <color rgb="FF646464"/>
      </bottom>
      <diagonal style="medium">
        <color rgb="FF646464"/>
      </diagonal>
    </border>
    <border>
      <left/>
      <right style="medium">
        <color rgb="FF646464"/>
      </right>
      <top/>
      <bottom style="medium">
        <color rgb="FF646464"/>
      </bottom>
      <diagonal style="medium">
        <color rgb="FF646464"/>
      </diagonal>
    </border>
    <border>
      <left style="medium">
        <color rgb="FF646464"/>
      </left>
      <right style="thin">
        <color rgb="FFC0C0C0"/>
      </right>
      <top style="medium">
        <color rgb="FF646464"/>
      </top>
      <bottom style="thin">
        <color rgb="FFC0C0C0"/>
      </bottom>
      <diagonal/>
    </border>
    <border>
      <left/>
      <right style="thin">
        <color rgb="FFC0C0C0"/>
      </right>
      <top style="medium">
        <color rgb="FF646464"/>
      </top>
      <bottom style="thin">
        <color rgb="FFC0C0C0"/>
      </bottom>
      <diagonal/>
    </border>
    <border>
      <left/>
      <right style="medium">
        <color rgb="FF646464"/>
      </right>
      <top style="medium">
        <color rgb="FF646464"/>
      </top>
      <bottom style="thin">
        <color rgb="FFC0C0C0"/>
      </bottom>
      <diagonal/>
    </border>
    <border>
      <left style="medium">
        <color rgb="FF646464"/>
      </left>
      <right style="thin">
        <color rgb="FFC0C0C0"/>
      </right>
      <top/>
      <bottom/>
      <diagonal/>
    </border>
    <border>
      <left style="thin">
        <color rgb="FFC0C0C0"/>
      </left>
      <right/>
      <top/>
      <bottom/>
      <diagonal/>
    </border>
    <border>
      <left/>
      <right style="thin">
        <color rgb="FFC0C0C0"/>
      </right>
      <top/>
      <bottom/>
      <diagonal/>
    </border>
    <border>
      <left style="thin">
        <color rgb="FFC0C0C0"/>
      </left>
      <right/>
      <top style="thin">
        <color rgb="FFC0C0C0"/>
      </top>
      <bottom/>
      <diagonal/>
    </border>
    <border>
      <left/>
      <right/>
      <top style="thin">
        <color rgb="FFC0C0C0"/>
      </top>
      <bottom/>
      <diagonal/>
    </border>
    <border>
      <left/>
      <right style="thin">
        <color rgb="FFC0C0C0"/>
      </right>
      <top style="double">
        <color rgb="FFC0C0C0"/>
      </top>
      <bottom/>
      <diagonal/>
    </border>
    <border>
      <left style="medium">
        <color rgb="FF808080"/>
      </left>
      <right/>
      <top style="medium">
        <color rgb="FF808080"/>
      </top>
      <bottom/>
      <diagonal/>
    </border>
    <border>
      <left/>
      <right/>
      <top style="medium">
        <color rgb="FF808080"/>
      </top>
      <bottom/>
      <diagonal/>
    </border>
    <border>
      <left/>
      <right style="medium">
        <color rgb="FF808080"/>
      </right>
      <top style="medium">
        <color rgb="FF808080"/>
      </top>
      <bottom/>
      <diagonal/>
    </border>
    <border>
      <left style="medium">
        <color rgb="FF808080"/>
      </left>
      <right/>
      <top/>
      <bottom/>
      <diagonal/>
    </border>
    <border>
      <left/>
      <right style="medium">
        <color rgb="FF808080"/>
      </right>
      <top/>
      <bottom/>
      <diagonal/>
    </border>
    <border>
      <left style="medium">
        <color rgb="FF808080"/>
      </left>
      <right/>
      <top/>
      <bottom style="medium">
        <color rgb="FF808080"/>
      </bottom>
      <diagonal/>
    </border>
    <border>
      <left/>
      <right/>
      <top/>
      <bottom style="medium">
        <color rgb="FF808080"/>
      </bottom>
      <diagonal/>
    </border>
    <border>
      <left/>
      <right style="medium">
        <color rgb="FF808080"/>
      </right>
      <top/>
      <bottom style="medium">
        <color rgb="FF808080"/>
      </bottom>
      <diagonal/>
    </border>
  </borders>
  <cellStyleXfs count="1">
    <xf numFmtId="0" fontId="0" fillId="0" borderId="0">
      <alignment vertical="top"/>
      <protection locked="0"/>
    </xf>
  </cellStyleXfs>
  <cellXfs count="150">
    <xf numFmtId="0" fontId="0" fillId="0" borderId="0" xfId="0">
      <alignment vertical="top"/>
      <protection locked="0"/>
    </xf>
    <xf numFmtId="0" fontId="1" fillId="0" borderId="0" xfId="0" applyFont="1">
      <alignment vertical="top"/>
      <protection locked="0"/>
    </xf>
    <xf numFmtId="0" fontId="1" fillId="0" borderId="8" xfId="0" applyFont="1" applyBorder="1">
      <alignment vertical="top"/>
      <protection locked="0"/>
    </xf>
    <xf numFmtId="0" fontId="5" fillId="0" borderId="0" xfId="0" applyFont="1" applyAlignment="1">
      <alignment vertical="center"/>
      <protection locked="0"/>
    </xf>
    <xf numFmtId="49" fontId="7" fillId="0" borderId="0" xfId="0" applyNumberFormat="1" applyFont="1" applyAlignment="1">
      <alignment vertical="top" shrinkToFit="1"/>
      <protection locked="0"/>
    </xf>
    <xf numFmtId="49" fontId="8" fillId="0" borderId="0" xfId="0" applyNumberFormat="1" applyFont="1" applyAlignment="1">
      <alignment vertical="top" shrinkToFit="1"/>
      <protection locked="0"/>
    </xf>
    <xf numFmtId="49" fontId="8" fillId="0" borderId="10" xfId="0" applyNumberFormat="1" applyFont="1" applyBorder="1" applyAlignment="1">
      <alignment vertical="top" shrinkToFit="1"/>
      <protection locked="0"/>
    </xf>
    <xf numFmtId="0" fontId="1" fillId="0" borderId="10" xfId="0" applyFont="1" applyBorder="1">
      <alignment vertical="top"/>
      <protection locked="0"/>
    </xf>
    <xf numFmtId="0" fontId="1" fillId="0" borderId="11" xfId="0" applyFont="1" applyBorder="1">
      <alignment vertical="top"/>
      <protection locked="0"/>
    </xf>
    <xf numFmtId="0" fontId="9" fillId="0" borderId="8" xfId="0" applyFont="1" applyBorder="1" applyAlignment="1">
      <alignment horizontal="center" vertical="center"/>
      <protection locked="0"/>
    </xf>
    <xf numFmtId="0" fontId="0" fillId="0" borderId="0" xfId="0" applyProtection="1">
      <alignment vertical="top"/>
    </xf>
    <xf numFmtId="0" fontId="16" fillId="2" borderId="0" xfId="0" applyFont="1" applyFill="1" applyAlignment="1">
      <alignment horizontal="center" vertical="center" wrapText="1"/>
      <protection locked="0"/>
    </xf>
    <xf numFmtId="0" fontId="0" fillId="2" borderId="0" xfId="0" applyFill="1">
      <alignment vertical="top"/>
      <protection locked="0"/>
    </xf>
    <xf numFmtId="0" fontId="17" fillId="2" borderId="0" xfId="0" applyFont="1" applyFill="1" applyAlignment="1">
      <alignment horizontal="center" vertical="center" wrapText="1"/>
      <protection locked="0"/>
    </xf>
    <xf numFmtId="0" fontId="18" fillId="2" borderId="0" xfId="0" applyFont="1" applyFill="1" applyAlignment="1">
      <alignment horizontal="center" vertical="center" wrapText="1"/>
      <protection locked="0"/>
    </xf>
    <xf numFmtId="0" fontId="20" fillId="2" borderId="0" xfId="0" applyFont="1" applyFill="1" applyAlignment="1">
      <alignment horizontal="center" vertical="center"/>
      <protection locked="0"/>
    </xf>
    <xf numFmtId="0" fontId="0" fillId="2" borderId="0" xfId="0" applyFill="1" applyProtection="1">
      <alignment vertical="top"/>
    </xf>
    <xf numFmtId="0" fontId="21" fillId="2" borderId="0" xfId="0" applyFont="1" applyFill="1" applyAlignment="1">
      <alignment vertical="center"/>
      <protection locked="0"/>
    </xf>
    <xf numFmtId="0" fontId="22" fillId="3" borderId="18" xfId="0" applyFont="1" applyFill="1" applyBorder="1" applyAlignment="1">
      <alignment horizontal="center" vertical="center"/>
      <protection locked="0"/>
    </xf>
    <xf numFmtId="0" fontId="22" fillId="3" borderId="19" xfId="0" applyFont="1" applyFill="1" applyBorder="1" applyAlignment="1" applyProtection="1">
      <alignment horizontal="center" vertical="center"/>
    </xf>
    <xf numFmtId="0" fontId="22" fillId="3" borderId="19" xfId="0" applyFont="1" applyFill="1" applyBorder="1" applyAlignment="1">
      <alignment horizontal="center" vertical="center"/>
      <protection locked="0"/>
    </xf>
    <xf numFmtId="0" fontId="22" fillId="3" borderId="20" xfId="0" applyFont="1" applyFill="1" applyBorder="1" applyAlignment="1">
      <alignment horizontal="center" vertical="center"/>
      <protection locked="0"/>
    </xf>
    <xf numFmtId="0" fontId="22" fillId="3" borderId="0" xfId="0" applyFont="1" applyFill="1" applyAlignment="1">
      <alignment horizontal="center" vertical="center"/>
      <protection locked="0"/>
    </xf>
    <xf numFmtId="49" fontId="23" fillId="0" borderId="21"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xf>
    <xf numFmtId="0" fontId="23" fillId="0" borderId="23" xfId="0" applyFont="1" applyBorder="1" applyAlignment="1" applyProtection="1">
      <alignment horizontal="left" vertical="center" wrapText="1"/>
    </xf>
    <xf numFmtId="0" fontId="0" fillId="0" borderId="23" xfId="0" applyBorder="1">
      <alignment vertical="top"/>
      <protection locked="0"/>
    </xf>
    <xf numFmtId="0" fontId="23" fillId="0" borderId="23" xfId="0" applyFont="1" applyBorder="1" applyAlignment="1" applyProtection="1">
      <alignment horizontal="center" vertical="center"/>
    </xf>
    <xf numFmtId="0" fontId="23" fillId="0" borderId="23" xfId="0" applyFont="1" applyBorder="1" applyAlignment="1">
      <alignment horizontal="right" vertical="center"/>
      <protection locked="0"/>
    </xf>
    <xf numFmtId="0" fontId="23" fillId="0" borderId="23" xfId="0" applyFont="1" applyBorder="1" applyAlignment="1" applyProtection="1">
      <alignment horizontal="right" vertical="center"/>
    </xf>
    <xf numFmtId="0" fontId="23" fillId="0" borderId="8" xfId="0" applyFont="1" applyBorder="1" applyAlignment="1" applyProtection="1">
      <alignment horizontal="right" vertical="center"/>
    </xf>
    <xf numFmtId="0" fontId="23" fillId="0" borderId="21" xfId="0" applyFont="1" applyBorder="1" applyAlignment="1">
      <alignment horizontal="left" vertical="center"/>
      <protection locked="0"/>
    </xf>
    <xf numFmtId="49" fontId="23" fillId="0" borderId="21" xfId="0" applyNumberFormat="1" applyFont="1" applyBorder="1" applyAlignment="1" applyProtection="1">
      <alignment vertical="center" wrapText="1"/>
    </xf>
    <xf numFmtId="0" fontId="23" fillId="0" borderId="22" xfId="0" applyFont="1" applyBorder="1" applyAlignment="1" applyProtection="1">
      <alignment vertical="center"/>
    </xf>
    <xf numFmtId="0" fontId="23" fillId="0" borderId="23" xfId="0" applyFont="1" applyBorder="1" applyAlignment="1" applyProtection="1">
      <alignment vertical="center" wrapText="1"/>
    </xf>
    <xf numFmtId="0" fontId="23" fillId="0" borderId="23" xfId="0" applyFont="1" applyBorder="1" applyAlignment="1" applyProtection="1">
      <alignment horizontal="left" vertical="center" wrapText="1" indent="1"/>
    </xf>
    <xf numFmtId="49" fontId="23" fillId="0" borderId="23" xfId="0" applyNumberFormat="1" applyFont="1" applyBorder="1" applyAlignment="1" applyProtection="1">
      <alignment horizontal="center" vertical="center" wrapText="1"/>
    </xf>
    <xf numFmtId="3" fontId="23" fillId="0" borderId="23" xfId="0" applyNumberFormat="1" applyFont="1" applyBorder="1" applyAlignment="1">
      <alignment horizontal="right" vertical="center"/>
      <protection locked="0"/>
    </xf>
    <xf numFmtId="3" fontId="23" fillId="0" borderId="23" xfId="0" applyNumberFormat="1" applyFont="1" applyBorder="1" applyAlignment="1" applyProtection="1">
      <alignment horizontal="right" vertical="center"/>
    </xf>
    <xf numFmtId="7" fontId="23" fillId="0" borderId="23" xfId="0" applyNumberFormat="1" applyFont="1" applyBorder="1" applyAlignment="1">
      <alignment horizontal="right" vertical="center"/>
      <protection locked="0"/>
    </xf>
    <xf numFmtId="164" fontId="23" fillId="0" borderId="23" xfId="0" applyNumberFormat="1" applyFont="1" applyBorder="1" applyAlignment="1">
      <alignment horizontal="right" vertical="center"/>
      <protection locked="0"/>
    </xf>
    <xf numFmtId="7" fontId="23" fillId="0" borderId="8" xfId="0" applyNumberFormat="1" applyFont="1" applyBorder="1" applyAlignment="1" applyProtection="1">
      <alignment horizontal="right" vertical="center"/>
    </xf>
    <xf numFmtId="7" fontId="23" fillId="4" borderId="8" xfId="0" applyNumberFormat="1" applyFont="1" applyFill="1" applyBorder="1" applyAlignment="1" applyProtection="1">
      <alignment horizontal="right" vertical="center"/>
    </xf>
    <xf numFmtId="0" fontId="24" fillId="4" borderId="0" xfId="0" applyFont="1" applyFill="1" applyAlignment="1">
      <alignment horizontal="left" vertical="center"/>
      <protection locked="0"/>
    </xf>
    <xf numFmtId="7" fontId="23" fillId="3" borderId="3" xfId="0" applyNumberFormat="1" applyFont="1" applyFill="1" applyBorder="1" applyAlignment="1" applyProtection="1">
      <alignment horizontal="right" vertical="center"/>
    </xf>
    <xf numFmtId="0" fontId="23" fillId="3" borderId="0" xfId="0" applyFont="1" applyFill="1" applyAlignment="1">
      <alignment horizontal="left" vertical="center"/>
      <protection locked="0"/>
    </xf>
    <xf numFmtId="7" fontId="23" fillId="3" borderId="8" xfId="0" applyNumberFormat="1" applyFont="1" applyFill="1" applyBorder="1" applyAlignment="1" applyProtection="1">
      <alignment horizontal="right" vertical="center"/>
    </xf>
    <xf numFmtId="7" fontId="23" fillId="3" borderId="11" xfId="0" applyNumberFormat="1" applyFont="1" applyFill="1" applyBorder="1" applyAlignment="1" applyProtection="1">
      <alignment horizontal="right" vertical="center"/>
    </xf>
    <xf numFmtId="0" fontId="23" fillId="3" borderId="0" xfId="0" applyFont="1" applyFill="1" applyAlignment="1">
      <alignment horizontal="center" vertical="center"/>
      <protection locked="0"/>
    </xf>
    <xf numFmtId="49" fontId="23" fillId="0" borderId="22" xfId="0" applyNumberFormat="1" applyFont="1" applyBorder="1" applyAlignment="1" applyProtection="1">
      <alignment horizontal="left" vertical="center" wrapText="1"/>
    </xf>
    <xf numFmtId="0" fontId="26" fillId="0" borderId="0" xfId="0" applyFont="1" applyAlignment="1" applyProtection="1">
      <alignment horizontal="left" vertical="center"/>
    </xf>
    <xf numFmtId="0" fontId="23" fillId="0" borderId="22" xfId="0" applyFont="1" applyBorder="1" applyAlignment="1" applyProtection="1">
      <alignment horizontal="left" vertical="center" wrapText="1"/>
    </xf>
    <xf numFmtId="7" fontId="23" fillId="0" borderId="26" xfId="0" applyNumberFormat="1" applyFont="1" applyBorder="1" applyAlignment="1" applyProtection="1">
      <alignment horizontal="right" vertical="center"/>
    </xf>
    <xf numFmtId="0" fontId="23" fillId="0" borderId="0" xfId="0" applyFont="1" applyAlignment="1">
      <alignment horizontal="left" vertical="center"/>
      <protection locked="0"/>
    </xf>
    <xf numFmtId="7" fontId="23" fillId="3" borderId="29" xfId="0" applyNumberFormat="1" applyFont="1" applyFill="1" applyBorder="1" applyAlignment="1" applyProtection="1">
      <alignment horizontal="right" vertical="center"/>
    </xf>
    <xf numFmtId="0" fontId="23" fillId="3" borderId="0" xfId="0" applyFont="1" applyFill="1" applyAlignment="1">
      <alignment vertical="center"/>
      <protection locked="0"/>
    </xf>
    <xf numFmtId="7" fontId="23" fillId="3" borderId="31" xfId="0" applyNumberFormat="1" applyFont="1" applyFill="1" applyBorder="1" applyAlignment="1" applyProtection="1">
      <alignment horizontal="right" vertical="center"/>
    </xf>
    <xf numFmtId="7" fontId="23" fillId="3" borderId="34" xfId="0" applyNumberFormat="1" applyFont="1" applyFill="1" applyBorder="1" applyAlignment="1" applyProtection="1">
      <alignment horizontal="right" vertical="center"/>
    </xf>
    <xf numFmtId="49" fontId="28" fillId="0" borderId="0" xfId="0" applyNumberFormat="1" applyFont="1" applyAlignment="1">
      <alignment horizontal="center" vertical="center" wrapText="1"/>
      <protection locked="0"/>
    </xf>
    <xf numFmtId="49" fontId="0" fillId="0" borderId="0" xfId="0" applyNumberFormat="1" applyAlignment="1">
      <alignment vertical="top" wrapText="1"/>
      <protection locked="0"/>
    </xf>
    <xf numFmtId="0" fontId="0" fillId="0" borderId="0" xfId="0">
      <alignment vertical="top"/>
      <protection locked="0"/>
    </xf>
    <xf numFmtId="49" fontId="13" fillId="0" borderId="0" xfId="0" applyNumberFormat="1" applyFont="1" applyAlignment="1">
      <alignment horizontal="center" vertical="center" shrinkToFit="1"/>
      <protection locked="0"/>
    </xf>
    <xf numFmtId="49" fontId="13" fillId="0" borderId="8" xfId="0" applyNumberFormat="1" applyFont="1" applyBorder="1" applyAlignment="1">
      <alignment horizontal="center" vertical="center" shrinkToFit="1"/>
      <protection locked="0"/>
    </xf>
    <xf numFmtId="0" fontId="6" fillId="0" borderId="0" xfId="0" applyFont="1" applyAlignment="1">
      <alignment horizontal="center" vertical="center"/>
      <protection locked="0"/>
    </xf>
    <xf numFmtId="0" fontId="6" fillId="0" borderId="8" xfId="0" applyFont="1" applyBorder="1" applyAlignment="1">
      <alignment horizontal="center" vertical="center"/>
      <protection locked="0"/>
    </xf>
    <xf numFmtId="0" fontId="12" fillId="0" borderId="8" xfId="0" applyFont="1" applyBorder="1" applyAlignment="1">
      <alignment horizontal="center" vertical="center"/>
      <protection locked="0"/>
    </xf>
    <xf numFmtId="49" fontId="4" fillId="0" borderId="12" xfId="0" applyNumberFormat="1" applyFont="1" applyBorder="1" applyAlignment="1">
      <alignment vertical="top" wrapText="1"/>
      <protection locked="0"/>
    </xf>
    <xf numFmtId="49" fontId="4" fillId="0" borderId="13" xfId="0" applyNumberFormat="1" applyFont="1" applyBorder="1" applyAlignment="1">
      <alignment vertical="top" wrapText="1"/>
      <protection locked="0"/>
    </xf>
    <xf numFmtId="49" fontId="4" fillId="0" borderId="14" xfId="0" applyNumberFormat="1" applyFont="1" applyBorder="1" applyAlignment="1">
      <alignment vertical="top" wrapText="1"/>
      <protection locked="0"/>
    </xf>
    <xf numFmtId="49" fontId="4" fillId="0" borderId="15" xfId="0" applyNumberFormat="1" applyFont="1" applyBorder="1" applyAlignment="1">
      <alignment vertical="top" wrapText="1"/>
      <protection locked="0"/>
    </xf>
    <xf numFmtId="49" fontId="4" fillId="0" borderId="16" xfId="0" applyNumberFormat="1" applyFont="1" applyBorder="1" applyAlignment="1">
      <alignment vertical="top" wrapText="1"/>
      <protection locked="0"/>
    </xf>
    <xf numFmtId="49" fontId="4" fillId="0" borderId="17" xfId="0" applyNumberFormat="1" applyFont="1" applyBorder="1" applyAlignment="1">
      <alignment vertical="top" wrapText="1"/>
      <protection locked="0"/>
    </xf>
    <xf numFmtId="49" fontId="10" fillId="0" borderId="8" xfId="0" applyNumberFormat="1" applyFont="1" applyBorder="1" applyAlignment="1">
      <alignment horizontal="center" vertical="center" shrinkToFit="1"/>
      <protection locked="0"/>
    </xf>
    <xf numFmtId="49" fontId="10" fillId="0" borderId="11" xfId="0" applyNumberFormat="1" applyFont="1" applyBorder="1" applyAlignment="1">
      <alignment horizontal="center" vertical="center" shrinkToFit="1"/>
      <protection locked="0"/>
    </xf>
    <xf numFmtId="0" fontId="4" fillId="0" borderId="7" xfId="0" applyFont="1" applyBorder="1" applyAlignment="1">
      <alignment horizontal="center" vertical="center"/>
      <protection locked="0"/>
    </xf>
    <xf numFmtId="0" fontId="4" fillId="0" borderId="0" xfId="0" applyFont="1" applyAlignment="1">
      <alignment horizontal="center" vertical="center"/>
      <protection locked="0"/>
    </xf>
    <xf numFmtId="0" fontId="4" fillId="0" borderId="8" xfId="0" applyFont="1" applyBorder="1" applyAlignment="1">
      <alignment horizontal="center" vertical="center"/>
      <protection locked="0"/>
    </xf>
    <xf numFmtId="0" fontId="4" fillId="0" borderId="9" xfId="0" applyFont="1" applyBorder="1" applyAlignment="1">
      <alignment horizontal="center" vertical="center"/>
      <protection locked="0"/>
    </xf>
    <xf numFmtId="0" fontId="4" fillId="0" borderId="10" xfId="0" applyFont="1" applyBorder="1" applyAlignment="1">
      <alignment horizontal="center" vertical="center"/>
      <protection locked="0"/>
    </xf>
    <xf numFmtId="0" fontId="4" fillId="0" borderId="11" xfId="0" applyFont="1" applyBorder="1" applyAlignment="1">
      <alignment horizontal="center" vertical="center"/>
      <protection locked="0"/>
    </xf>
    <xf numFmtId="49" fontId="2" fillId="0" borderId="1" xfId="0" applyNumberFormat="1" applyFont="1" applyBorder="1" applyAlignment="1">
      <alignment horizontal="center" vertical="center" shrinkToFit="1"/>
      <protection locked="0"/>
    </xf>
    <xf numFmtId="49" fontId="2" fillId="0" borderId="2" xfId="0" applyNumberFormat="1" applyFont="1" applyBorder="1" applyAlignment="1">
      <alignment horizontal="center" vertical="center" shrinkToFit="1"/>
      <protection locked="0"/>
    </xf>
    <xf numFmtId="49" fontId="2" fillId="0" borderId="3" xfId="0" applyNumberFormat="1" applyFont="1" applyBorder="1" applyAlignment="1">
      <alignment horizontal="center" vertical="center" shrinkToFit="1"/>
      <protection locked="0"/>
    </xf>
    <xf numFmtId="49" fontId="3" fillId="0" borderId="4" xfId="0" applyNumberFormat="1" applyFont="1" applyBorder="1" applyAlignment="1">
      <alignment horizontal="center" vertical="center" shrinkToFit="1"/>
      <protection locked="0"/>
    </xf>
    <xf numFmtId="49" fontId="3" fillId="0" borderId="5" xfId="0" applyNumberFormat="1" applyFont="1" applyBorder="1" applyAlignment="1">
      <alignment horizontal="center" vertical="center" shrinkToFit="1"/>
      <protection locked="0"/>
    </xf>
    <xf numFmtId="49" fontId="3" fillId="0" borderId="6" xfId="0" applyNumberFormat="1" applyFont="1" applyBorder="1" applyAlignment="1">
      <alignment horizontal="center" vertical="center" shrinkToFit="1"/>
      <protection locked="0"/>
    </xf>
    <xf numFmtId="0" fontId="6" fillId="0" borderId="0" xfId="0" applyFont="1" applyAlignment="1">
      <alignment vertical="center"/>
      <protection locked="0"/>
    </xf>
    <xf numFmtId="0" fontId="6" fillId="0" borderId="8" xfId="0" applyFont="1" applyBorder="1" applyAlignment="1">
      <alignment vertical="center"/>
      <protection locked="0"/>
    </xf>
    <xf numFmtId="49" fontId="6" fillId="0" borderId="0" xfId="0" applyNumberFormat="1" applyFont="1" applyAlignment="1">
      <alignment vertical="center" shrinkToFit="1"/>
      <protection locked="0"/>
    </xf>
    <xf numFmtId="49" fontId="6" fillId="0" borderId="8" xfId="0" applyNumberFormat="1" applyFont="1" applyBorder="1" applyAlignment="1">
      <alignment vertical="center" shrinkToFit="1"/>
      <protection locked="0"/>
    </xf>
    <xf numFmtId="49" fontId="11" fillId="0" borderId="0" xfId="0" applyNumberFormat="1" applyFont="1" applyAlignment="1">
      <alignment horizontal="center" vertical="center" shrinkToFit="1"/>
      <protection locked="0"/>
    </xf>
    <xf numFmtId="49" fontId="11" fillId="0" borderId="8" xfId="0" applyNumberFormat="1" applyFont="1" applyBorder="1" applyAlignment="1">
      <alignment horizontal="center" vertical="center" shrinkToFit="1"/>
      <protection locked="0"/>
    </xf>
    <xf numFmtId="49" fontId="11" fillId="0" borderId="10" xfId="0" applyNumberFormat="1" applyFont="1" applyBorder="1" applyAlignment="1">
      <alignment horizontal="center" vertical="center" shrinkToFit="1"/>
      <protection locked="0"/>
    </xf>
    <xf numFmtId="49" fontId="11" fillId="0" borderId="11" xfId="0" applyNumberFormat="1" applyFont="1" applyBorder="1" applyAlignment="1">
      <alignment horizontal="center" vertical="center" shrinkToFit="1"/>
      <protection locked="0"/>
    </xf>
    <xf numFmtId="0" fontId="14" fillId="0" borderId="2" xfId="0" applyFont="1" applyBorder="1" applyAlignment="1">
      <alignment horizontal="center" vertical="center"/>
      <protection locked="0"/>
    </xf>
    <xf numFmtId="0" fontId="14" fillId="0" borderId="3" xfId="0" applyFont="1" applyBorder="1" applyAlignment="1">
      <alignment horizontal="center" vertical="center"/>
      <protection locked="0"/>
    </xf>
    <xf numFmtId="0" fontId="14" fillId="0" borderId="10" xfId="0" applyFont="1" applyBorder="1" applyAlignment="1">
      <alignment horizontal="center" vertical="center"/>
      <protection locked="0"/>
    </xf>
    <xf numFmtId="0" fontId="14" fillId="0" borderId="11" xfId="0" applyFont="1" applyBorder="1" applyAlignment="1">
      <alignment horizontal="center" vertical="center"/>
      <protection locked="0"/>
    </xf>
    <xf numFmtId="0" fontId="29" fillId="5" borderId="0" xfId="0" applyFont="1" applyFill="1" applyAlignment="1" applyProtection="1">
      <alignment vertical="top" wrapText="1"/>
    </xf>
    <xf numFmtId="0" fontId="0" fillId="2" borderId="0" xfId="0" applyFill="1" applyProtection="1">
      <alignment vertical="top"/>
    </xf>
    <xf numFmtId="0" fontId="0" fillId="2" borderId="0" xfId="0" applyFill="1">
      <alignment vertical="top"/>
      <protection locked="0"/>
    </xf>
    <xf numFmtId="0" fontId="0" fillId="0" borderId="0" xfId="0">
      <alignment vertical="top"/>
      <protection locked="0"/>
    </xf>
    <xf numFmtId="0" fontId="29" fillId="5" borderId="0" xfId="0" applyFont="1" applyFill="1" applyAlignment="1">
      <alignment vertical="top" wrapText="1"/>
      <protection locked="0"/>
    </xf>
    <xf numFmtId="49" fontId="27" fillId="0" borderId="4" xfId="0" applyNumberFormat="1" applyFont="1" applyBorder="1" applyAlignment="1">
      <alignment horizontal="center" vertical="center" wrapText="1"/>
      <protection locked="0"/>
    </xf>
    <xf numFmtId="49" fontId="27" fillId="0" borderId="5" xfId="0" applyNumberFormat="1" applyFont="1" applyBorder="1" applyAlignment="1">
      <alignment horizontal="center" vertical="center" wrapText="1"/>
      <protection locked="0"/>
    </xf>
    <xf numFmtId="49" fontId="27" fillId="0" borderId="6" xfId="0" applyNumberFormat="1" applyFont="1" applyBorder="1" applyAlignment="1">
      <alignment horizontal="center" vertical="center" wrapText="1"/>
      <protection locked="0"/>
    </xf>
    <xf numFmtId="0" fontId="27" fillId="2" borderId="5" xfId="0" applyFont="1" applyFill="1" applyBorder="1" applyAlignment="1">
      <alignment horizontal="center" vertical="center"/>
      <protection locked="0"/>
    </xf>
    <xf numFmtId="0" fontId="27" fillId="2" borderId="6" xfId="0" applyFont="1" applyFill="1" applyBorder="1" applyAlignment="1">
      <alignment horizontal="center" vertical="center"/>
      <protection locked="0"/>
    </xf>
    <xf numFmtId="49" fontId="0" fillId="0" borderId="7" xfId="0" applyNumberFormat="1" applyBorder="1" applyAlignment="1">
      <alignment vertical="top" wrapText="1"/>
      <protection locked="0"/>
    </xf>
    <xf numFmtId="49" fontId="0" fillId="0" borderId="0" xfId="0" applyNumberFormat="1" applyAlignment="1">
      <alignment vertical="top" wrapText="1"/>
      <protection locked="0"/>
    </xf>
    <xf numFmtId="49" fontId="0" fillId="0" borderId="8" xfId="0" applyNumberFormat="1" applyBorder="1" applyAlignment="1">
      <alignment vertical="top" wrapText="1"/>
      <protection locked="0"/>
    </xf>
    <xf numFmtId="49" fontId="0" fillId="0" borderId="9" xfId="0" applyNumberFormat="1" applyBorder="1" applyAlignment="1">
      <alignment vertical="top" wrapText="1"/>
      <protection locked="0"/>
    </xf>
    <xf numFmtId="49" fontId="0" fillId="0" borderId="10" xfId="0" applyNumberFormat="1" applyBorder="1" applyAlignment="1">
      <alignment vertical="top" wrapText="1"/>
      <protection locked="0"/>
    </xf>
    <xf numFmtId="49" fontId="0" fillId="0" borderId="11" xfId="0" applyNumberFormat="1" applyBorder="1" applyAlignment="1">
      <alignment vertical="top" wrapText="1"/>
      <protection locked="0"/>
    </xf>
    <xf numFmtId="0" fontId="0" fillId="2" borderId="8" xfId="0" applyFill="1" applyBorder="1">
      <alignment vertical="top"/>
      <protection locked="0"/>
    </xf>
    <xf numFmtId="0" fontId="0" fillId="2" borderId="10" xfId="0" applyFill="1" applyBorder="1">
      <alignment vertical="top"/>
      <protection locked="0"/>
    </xf>
    <xf numFmtId="0" fontId="0" fillId="2" borderId="11" xfId="0" applyFill="1" applyBorder="1">
      <alignment vertical="top"/>
      <protection locked="0"/>
    </xf>
    <xf numFmtId="49" fontId="25" fillId="3" borderId="30" xfId="0" applyNumberFormat="1" applyFont="1" applyFill="1" applyBorder="1" applyAlignment="1" applyProtection="1">
      <alignment vertical="center" wrapText="1"/>
    </xf>
    <xf numFmtId="49" fontId="25" fillId="3" borderId="0" xfId="0" applyNumberFormat="1" applyFont="1" applyFill="1" applyAlignment="1" applyProtection="1">
      <alignment vertical="center" wrapText="1"/>
    </xf>
    <xf numFmtId="49" fontId="25" fillId="3" borderId="32" xfId="0" applyNumberFormat="1" applyFont="1" applyFill="1" applyBorder="1" applyAlignment="1" applyProtection="1">
      <alignment vertical="center" wrapText="1"/>
    </xf>
    <xf numFmtId="49" fontId="25" fillId="3" borderId="33" xfId="0" applyNumberFormat="1" applyFont="1" applyFill="1" applyBorder="1" applyAlignment="1" applyProtection="1">
      <alignment vertical="center" wrapText="1"/>
    </xf>
    <xf numFmtId="49" fontId="25" fillId="0" borderId="24" xfId="0" applyNumberFormat="1" applyFont="1" applyBorder="1" applyAlignment="1" applyProtection="1">
      <alignment horizontal="left" vertical="center" wrapText="1" indent="11"/>
    </xf>
    <xf numFmtId="49" fontId="25" fillId="0" borderId="25" xfId="0" applyNumberFormat="1" applyFont="1" applyBorder="1" applyAlignment="1" applyProtection="1">
      <alignment horizontal="left" vertical="center" wrapText="1" indent="11"/>
    </xf>
    <xf numFmtId="49" fontId="24" fillId="4" borderId="7" xfId="0" applyNumberFormat="1" applyFont="1" applyFill="1" applyBorder="1" applyAlignment="1" applyProtection="1">
      <alignment horizontal="left" vertical="center" wrapText="1" indent="11"/>
    </xf>
    <xf numFmtId="49" fontId="24" fillId="4" borderId="0" xfId="0" applyNumberFormat="1" applyFont="1" applyFill="1" applyAlignment="1" applyProtection="1">
      <alignment horizontal="left" vertical="center" wrapText="1" indent="11"/>
    </xf>
    <xf numFmtId="49" fontId="25" fillId="3" borderId="1" xfId="0" applyNumberFormat="1" applyFont="1" applyFill="1" applyBorder="1" applyAlignment="1" applyProtection="1">
      <alignment horizontal="left" vertical="center" wrapText="1"/>
    </xf>
    <xf numFmtId="49" fontId="25" fillId="3" borderId="2" xfId="0" applyNumberFormat="1" applyFont="1" applyFill="1" applyBorder="1" applyAlignment="1" applyProtection="1">
      <alignment horizontal="left" vertical="center" wrapText="1"/>
    </xf>
    <xf numFmtId="49" fontId="25" fillId="3" borderId="7" xfId="0" applyNumberFormat="1" applyFont="1" applyFill="1" applyBorder="1" applyAlignment="1" applyProtection="1">
      <alignment horizontal="left" vertical="center" wrapText="1"/>
    </xf>
    <xf numFmtId="49" fontId="25" fillId="3" borderId="0" xfId="0" applyNumberFormat="1" applyFont="1" applyFill="1" applyAlignment="1" applyProtection="1">
      <alignment horizontal="left" vertical="center" wrapText="1"/>
    </xf>
    <xf numFmtId="49" fontId="25" fillId="3" borderId="9" xfId="0" applyNumberFormat="1" applyFont="1" applyFill="1" applyBorder="1" applyAlignment="1" applyProtection="1">
      <alignment horizontal="left" vertical="center" wrapText="1"/>
    </xf>
    <xf numFmtId="49" fontId="25" fillId="3" borderId="10" xfId="0" applyNumberFormat="1" applyFont="1" applyFill="1" applyBorder="1" applyAlignment="1" applyProtection="1">
      <alignment horizontal="left" vertical="center" wrapText="1"/>
    </xf>
    <xf numFmtId="49" fontId="25" fillId="3" borderId="27" xfId="0" applyNumberFormat="1" applyFont="1" applyFill="1" applyBorder="1" applyAlignment="1" applyProtection="1">
      <alignment vertical="center" wrapText="1"/>
    </xf>
    <xf numFmtId="49" fontId="25" fillId="3" borderId="28" xfId="0" applyNumberFormat="1" applyFont="1" applyFill="1" applyBorder="1" applyAlignment="1" applyProtection="1">
      <alignment vertical="center" wrapText="1"/>
    </xf>
    <xf numFmtId="0" fontId="15" fillId="2" borderId="1" xfId="0" applyFont="1" applyFill="1" applyBorder="1" applyAlignment="1">
      <alignment horizontal="center" vertical="center" wrapText="1"/>
      <protection locked="0"/>
    </xf>
    <xf numFmtId="0" fontId="15" fillId="2" borderId="2" xfId="0" applyFont="1" applyFill="1" applyBorder="1" applyAlignment="1">
      <alignment horizontal="center" vertical="center" wrapText="1"/>
      <protection locked="0"/>
    </xf>
    <xf numFmtId="0" fontId="15" fillId="2" borderId="3" xfId="0" applyFont="1" applyFill="1" applyBorder="1" applyAlignment="1">
      <alignment horizontal="center" vertical="center" wrapText="1"/>
      <protection locked="0"/>
    </xf>
    <xf numFmtId="0" fontId="15" fillId="2" borderId="7" xfId="0" applyFont="1" applyFill="1" applyBorder="1" applyAlignment="1">
      <alignment horizontal="center" vertical="center" wrapText="1"/>
      <protection locked="0"/>
    </xf>
    <xf numFmtId="0" fontId="15" fillId="2" borderId="0" xfId="0" applyFont="1" applyFill="1" applyAlignment="1">
      <alignment horizontal="center" vertical="center" wrapText="1"/>
      <protection locked="0"/>
    </xf>
    <xf numFmtId="0" fontId="15" fillId="2" borderId="8" xfId="0" applyFont="1" applyFill="1" applyBorder="1" applyAlignment="1">
      <alignment horizontal="center" vertical="center" wrapText="1"/>
      <protection locked="0"/>
    </xf>
    <xf numFmtId="0" fontId="17" fillId="2" borderId="7" xfId="0" applyFont="1" applyFill="1" applyBorder="1" applyAlignment="1" applyProtection="1">
      <alignment horizontal="center" vertical="center" wrapText="1"/>
    </xf>
    <xf numFmtId="0" fontId="17" fillId="2" borderId="0" xfId="0" applyFont="1" applyFill="1" applyAlignment="1" applyProtection="1">
      <alignment horizontal="center" vertical="center" wrapText="1"/>
    </xf>
    <xf numFmtId="0" fontId="17" fillId="2" borderId="8" xfId="0" applyFont="1" applyFill="1" applyBorder="1" applyAlignment="1" applyProtection="1">
      <alignment horizontal="center" vertical="center" wrapText="1"/>
    </xf>
    <xf numFmtId="0" fontId="19" fillId="2" borderId="4" xfId="0" applyFont="1" applyFill="1" applyBorder="1" applyAlignment="1">
      <alignment horizontal="center" vertical="center"/>
      <protection locked="0"/>
    </xf>
    <xf numFmtId="0" fontId="19" fillId="2" borderId="5" xfId="0" applyFont="1" applyFill="1" applyBorder="1" applyAlignment="1">
      <alignment horizontal="center" vertical="center"/>
      <protection locked="0"/>
    </xf>
    <xf numFmtId="0" fontId="19" fillId="2" borderId="6" xfId="0" applyFont="1" applyFill="1" applyBorder="1" applyAlignment="1">
      <alignment horizontal="center" vertical="center"/>
      <protection locked="0"/>
    </xf>
    <xf numFmtId="0" fontId="21" fillId="6" borderId="0" xfId="0" applyFont="1" applyFill="1" applyAlignment="1">
      <alignment horizontal="center" vertical="center"/>
      <protection locked="0"/>
    </xf>
    <xf numFmtId="49" fontId="30" fillId="3" borderId="27" xfId="0" applyNumberFormat="1" applyFont="1" applyFill="1" applyBorder="1" applyAlignment="1" applyProtection="1">
      <alignment vertical="center" wrapText="1"/>
    </xf>
    <xf numFmtId="49" fontId="30" fillId="3" borderId="28" xfId="0" applyNumberFormat="1" applyFont="1" applyFill="1" applyBorder="1" applyAlignment="1" applyProtection="1">
      <alignment vertical="center" wrapText="1"/>
    </xf>
    <xf numFmtId="0" fontId="31" fillId="0" borderId="0" xfId="0" applyFont="1">
      <alignment vertical="top"/>
      <protection locked="0"/>
    </xf>
    <xf numFmtId="7" fontId="32" fillId="3" borderId="29" xfId="0" applyNumberFormat="1" applyFont="1" applyFill="1" applyBorder="1" applyAlignment="1" applyProtection="1">
      <alignment horizontal="right" vertical="center"/>
    </xf>
  </cellXfs>
  <cellStyles count="1">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9525</xdr:colOff>
      <xdr:row>2</xdr:row>
      <xdr:rowOff>9525</xdr:rowOff>
    </xdr:from>
    <xdr:to>
      <xdr:col>3</xdr:col>
      <xdr:colOff>962025</xdr:colOff>
      <xdr:row>37</xdr:row>
      <xdr:rowOff>123825</xdr:rowOff>
    </xdr:to>
    <xdr:sp macro="" textlink="">
      <xdr:nvSpPr>
        <xdr:cNvPr id="2" name="ImageCell2">
          <a:extLst>
            <a:ext uri="{FF2B5EF4-FFF2-40B4-BE49-F238E27FC236}">
              <a16:creationId xmlns:a16="http://schemas.microsoft.com/office/drawing/2014/main" id="{00000000-0008-0000-0000-000002000000}"/>
            </a:ext>
          </a:extLst>
        </xdr:cNvPr>
        <xdr:cNvSpPr/>
      </xdr:nvSpPr>
      <xdr:spPr>
        <a:prstGeom prst="rect">
          <a:avLst/>
        </a:prstGeom>
        <a:blipFill dpi="0">
          <a:blip xmlns:r="http://schemas.openxmlformats.org/officeDocument/2006/relationships" r:embed="rId1"/>
          <a:srcRect/>
          <a:stretch>
            <a:fillRect/>
          </a:stretch>
        </a:blipFill>
      </xdr:spPr>
    </xdr:sp>
    <xdr:clientData/>
  </xdr:twoCellAnchor>
  <xdr:twoCellAnchor>
    <xdr:from>
      <xdr:col>5</xdr:col>
      <xdr:colOff>9525</xdr:colOff>
      <xdr:row>44</xdr:row>
      <xdr:rowOff>9525</xdr:rowOff>
    </xdr:from>
    <xdr:to>
      <xdr:col>6</xdr:col>
      <xdr:colOff>466725</xdr:colOff>
      <xdr:row>46</xdr:row>
      <xdr:rowOff>66675</xdr:rowOff>
    </xdr:to>
    <xdr:sp macro="" textlink="">
      <xdr:nvSpPr>
        <xdr:cNvPr id="3" name="ImageCell3">
          <a:extLst>
            <a:ext uri="{FF2B5EF4-FFF2-40B4-BE49-F238E27FC236}">
              <a16:creationId xmlns:a16="http://schemas.microsoft.com/office/drawing/2014/main" id="{00000000-0008-0000-0000-000003000000}"/>
            </a:ext>
          </a:extLst>
        </xdr:cNvPr>
        <xdr:cNvSpPr/>
      </xdr:nvSpPr>
      <xdr:spPr>
        <a:prstGeom prst="rect">
          <a:avLst/>
        </a:prstGeom>
        <a:blipFill dpi="0">
          <a:blip xmlns:r="http://schemas.openxmlformats.org/officeDocument/2006/relationships" r:embed="rId2"/>
          <a:srcRect/>
          <a:stretch>
            <a:fillRect/>
          </a:stretch>
        </a:blipFill>
      </xdr:spPr>
    </xdr:sp>
    <xdr:clientData/>
  </xdr:twoCellAnchor>
</xdr:wsDr>
</file>

<file path=xl/theme/theme1.xml><?xml version="1.0" encoding="utf-8"?>
<a:theme xmlns:a="http://schemas.openxmlformats.org/drawingml/2006/main" name="Default">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tileRect/>
        </a:gradFill>
      </a:fillStyleLst>
      <a:lnStyleLst>
        <a:ln w="6350" cmpd="sng" algn="ctr">
          <a:solidFill>
            <a:schemeClr val="phClr"/>
          </a:solidFill>
          <a:prstDash val="solid"/>
          <a:miter lim="800000"/>
        </a:ln>
        <a:ln w="12700" cmpd="sng" algn="ctr">
          <a:solidFill>
            <a:schemeClr val="phClr"/>
          </a:solidFill>
          <a:prstDash val="solid"/>
          <a:miter lim="800000"/>
        </a:ln>
        <a:ln w="19050"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53"/>
  <sheetViews>
    <sheetView showZeros="0" workbookViewId="0">
      <selection activeCell="O18" sqref="O18"/>
    </sheetView>
  </sheetViews>
  <sheetFormatPr baseColWidth="10" defaultColWidth="10" defaultRowHeight="15" customHeight="1"/>
  <cols>
    <col min="1" max="1" width="10" style="1" customWidth="1"/>
    <col min="2" max="3" width="10" style="1"/>
    <col min="4" max="4" width="17.6640625" style="1" customWidth="1"/>
    <col min="5" max="5" width="36.33203125" style="1" customWidth="1"/>
    <col min="6" max="6" width="10" style="1" customWidth="1"/>
    <col min="7" max="7" width="8.1640625" style="1" customWidth="1"/>
    <col min="8" max="9" width="10" style="1" customWidth="1"/>
    <col min="10" max="16384" width="10" style="1"/>
  </cols>
  <sheetData>
    <row r="1" spans="1:11" ht="60" customHeight="1">
      <c r="A1" s="80" t="s">
        <v>0</v>
      </c>
      <c r="B1" s="81"/>
      <c r="C1" s="81"/>
      <c r="D1" s="81"/>
      <c r="E1" s="81"/>
      <c r="F1" s="81"/>
      <c r="G1" s="81"/>
      <c r="H1" s="81"/>
      <c r="I1" s="81"/>
      <c r="J1" s="81"/>
      <c r="K1" s="82"/>
    </row>
    <row r="2" spans="1:11" ht="34.5" customHeight="1">
      <c r="A2" s="83" t="s">
        <v>1</v>
      </c>
      <c r="B2" s="84"/>
      <c r="C2" s="84"/>
      <c r="D2" s="84"/>
      <c r="E2" s="84"/>
      <c r="F2" s="84"/>
      <c r="G2" s="84"/>
      <c r="H2" s="84"/>
      <c r="I2" s="84"/>
      <c r="J2" s="84"/>
      <c r="K2" s="85"/>
    </row>
    <row r="3" spans="1:11" ht="15" customHeight="1">
      <c r="A3" s="74"/>
      <c r="B3" s="75"/>
      <c r="C3" s="75"/>
      <c r="D3" s="76"/>
      <c r="K3" s="2"/>
    </row>
    <row r="4" spans="1:11" ht="18" customHeight="1">
      <c r="A4" s="74"/>
      <c r="B4" s="75"/>
      <c r="C4" s="75"/>
      <c r="D4" s="76"/>
      <c r="E4" s="3" t="s">
        <v>2</v>
      </c>
      <c r="F4" s="86" t="s">
        <v>3</v>
      </c>
      <c r="G4" s="86"/>
      <c r="H4" s="86"/>
      <c r="I4" s="86"/>
      <c r="J4" s="86"/>
      <c r="K4" s="87"/>
    </row>
    <row r="5" spans="1:11" ht="15" customHeight="1">
      <c r="A5" s="74"/>
      <c r="B5" s="75"/>
      <c r="C5" s="75"/>
      <c r="D5" s="76"/>
      <c r="E5" s="4" t="s">
        <v>4</v>
      </c>
      <c r="K5" s="2"/>
    </row>
    <row r="6" spans="1:11" ht="15" customHeight="1">
      <c r="A6" s="74"/>
      <c r="B6" s="75"/>
      <c r="C6" s="75"/>
      <c r="D6" s="76"/>
      <c r="E6" s="4" t="s">
        <v>5</v>
      </c>
      <c r="K6" s="2"/>
    </row>
    <row r="7" spans="1:11" ht="15" customHeight="1">
      <c r="A7" s="74"/>
      <c r="B7" s="75"/>
      <c r="C7" s="75"/>
      <c r="D7" s="76"/>
      <c r="E7" s="5"/>
      <c r="K7" s="2"/>
    </row>
    <row r="8" spans="1:11" ht="15" customHeight="1">
      <c r="A8" s="74"/>
      <c r="B8" s="75"/>
      <c r="C8" s="75"/>
      <c r="D8" s="76"/>
      <c r="E8" s="5"/>
      <c r="K8" s="2"/>
    </row>
    <row r="9" spans="1:11" ht="15" customHeight="1">
      <c r="A9" s="74"/>
      <c r="B9" s="75"/>
      <c r="C9" s="75"/>
      <c r="D9" s="76"/>
      <c r="K9" s="2"/>
    </row>
    <row r="10" spans="1:11" ht="18" customHeight="1">
      <c r="A10" s="74"/>
      <c r="B10" s="75"/>
      <c r="C10" s="75"/>
      <c r="D10" s="76"/>
      <c r="E10" s="3" t="s">
        <v>6</v>
      </c>
      <c r="F10" s="88" t="s">
        <v>7</v>
      </c>
      <c r="G10" s="88"/>
      <c r="H10" s="88"/>
      <c r="I10" s="88"/>
      <c r="J10" s="88"/>
      <c r="K10" s="89"/>
    </row>
    <row r="11" spans="1:11" ht="15" customHeight="1">
      <c r="A11" s="74"/>
      <c r="B11" s="75"/>
      <c r="C11" s="75"/>
      <c r="D11" s="76"/>
      <c r="E11" s="4" t="s">
        <v>8</v>
      </c>
      <c r="K11" s="2"/>
    </row>
    <row r="12" spans="1:11" ht="15" customHeight="1">
      <c r="A12" s="74"/>
      <c r="B12" s="75"/>
      <c r="C12" s="75"/>
      <c r="D12" s="76"/>
      <c r="E12" s="4" t="s">
        <v>9</v>
      </c>
      <c r="K12" s="2"/>
    </row>
    <row r="13" spans="1:11" ht="15" customHeight="1">
      <c r="A13" s="74"/>
      <c r="B13" s="75"/>
      <c r="C13" s="75"/>
      <c r="D13" s="76"/>
      <c r="E13" s="5"/>
      <c r="K13" s="2"/>
    </row>
    <row r="14" spans="1:11" ht="15" customHeight="1">
      <c r="A14" s="74"/>
      <c r="B14" s="75"/>
      <c r="C14" s="75"/>
      <c r="D14" s="76"/>
      <c r="E14" s="5"/>
      <c r="K14" s="2"/>
    </row>
    <row r="15" spans="1:11" ht="15" customHeight="1">
      <c r="A15" s="74"/>
      <c r="B15" s="75"/>
      <c r="C15" s="75"/>
      <c r="D15" s="76"/>
      <c r="K15" s="2"/>
    </row>
    <row r="16" spans="1:11" ht="18" customHeight="1">
      <c r="A16" s="74"/>
      <c r="B16" s="75"/>
      <c r="C16" s="75"/>
      <c r="D16" s="76"/>
      <c r="E16" s="3" t="s">
        <v>10</v>
      </c>
      <c r="F16" s="88"/>
      <c r="G16" s="88"/>
      <c r="H16" s="88"/>
      <c r="I16" s="88"/>
      <c r="J16" s="88"/>
      <c r="K16" s="89"/>
    </row>
    <row r="17" spans="1:11" ht="15" customHeight="1">
      <c r="A17" s="74"/>
      <c r="B17" s="75"/>
      <c r="C17" s="75"/>
      <c r="D17" s="76"/>
      <c r="E17" s="4"/>
      <c r="K17" s="2"/>
    </row>
    <row r="18" spans="1:11" ht="15" customHeight="1">
      <c r="A18" s="74"/>
      <c r="B18" s="75"/>
      <c r="C18" s="75"/>
      <c r="D18" s="76"/>
      <c r="E18" s="4"/>
      <c r="K18" s="2"/>
    </row>
    <row r="19" spans="1:11" ht="15" customHeight="1">
      <c r="A19" s="74"/>
      <c r="B19" s="75"/>
      <c r="C19" s="75"/>
      <c r="D19" s="76"/>
      <c r="E19" s="5"/>
      <c r="K19" s="2"/>
    </row>
    <row r="20" spans="1:11" ht="15" customHeight="1">
      <c r="A20" s="74"/>
      <c r="B20" s="75"/>
      <c r="C20" s="75"/>
      <c r="D20" s="76"/>
      <c r="E20" s="5"/>
      <c r="K20" s="2"/>
    </row>
    <row r="21" spans="1:11" ht="15" customHeight="1">
      <c r="A21" s="74"/>
      <c r="B21" s="75"/>
      <c r="C21" s="75"/>
      <c r="D21" s="76"/>
      <c r="K21" s="2"/>
    </row>
    <row r="22" spans="1:11" ht="18" customHeight="1">
      <c r="A22" s="74"/>
      <c r="B22" s="75"/>
      <c r="C22" s="75"/>
      <c r="D22" s="76"/>
      <c r="E22" s="3" t="s">
        <v>11</v>
      </c>
      <c r="F22" s="88" t="s">
        <v>12</v>
      </c>
      <c r="G22" s="88"/>
      <c r="H22" s="88"/>
      <c r="I22" s="88"/>
      <c r="J22" s="88"/>
      <c r="K22" s="89"/>
    </row>
    <row r="23" spans="1:11" ht="15" customHeight="1">
      <c r="A23" s="74"/>
      <c r="B23" s="75"/>
      <c r="C23" s="75"/>
      <c r="D23" s="76"/>
      <c r="E23" s="4" t="s">
        <v>13</v>
      </c>
      <c r="K23" s="2"/>
    </row>
    <row r="24" spans="1:11" ht="15" customHeight="1">
      <c r="A24" s="74"/>
      <c r="B24" s="75"/>
      <c r="C24" s="75"/>
      <c r="D24" s="76"/>
      <c r="E24" s="4" t="s">
        <v>14</v>
      </c>
      <c r="K24" s="2"/>
    </row>
    <row r="25" spans="1:11" ht="15" customHeight="1">
      <c r="A25" s="74"/>
      <c r="B25" s="75"/>
      <c r="C25" s="75"/>
      <c r="D25" s="76"/>
      <c r="E25" s="5" t="s">
        <v>15</v>
      </c>
      <c r="K25" s="2"/>
    </row>
    <row r="26" spans="1:11" ht="15" customHeight="1">
      <c r="A26" s="74"/>
      <c r="B26" s="75"/>
      <c r="C26" s="75"/>
      <c r="D26" s="76"/>
      <c r="E26" s="5"/>
      <c r="K26" s="2"/>
    </row>
    <row r="27" spans="1:11" ht="15" customHeight="1">
      <c r="A27" s="74"/>
      <c r="B27" s="75"/>
      <c r="C27" s="75"/>
      <c r="D27" s="76"/>
      <c r="K27" s="2"/>
    </row>
    <row r="28" spans="1:11" ht="18" customHeight="1">
      <c r="A28" s="74"/>
      <c r="B28" s="75"/>
      <c r="C28" s="75"/>
      <c r="D28" s="76"/>
      <c r="E28" s="3" t="s">
        <v>16</v>
      </c>
      <c r="F28" s="88"/>
      <c r="G28" s="88"/>
      <c r="H28" s="88"/>
      <c r="I28" s="88"/>
      <c r="J28" s="88"/>
      <c r="K28" s="89"/>
    </row>
    <row r="29" spans="1:11" ht="15" customHeight="1">
      <c r="A29" s="74"/>
      <c r="B29" s="75"/>
      <c r="C29" s="75"/>
      <c r="D29" s="76"/>
      <c r="E29" s="4"/>
      <c r="K29" s="2"/>
    </row>
    <row r="30" spans="1:11" ht="15" customHeight="1">
      <c r="A30" s="74"/>
      <c r="B30" s="75"/>
      <c r="C30" s="75"/>
      <c r="D30" s="76"/>
      <c r="E30" s="4"/>
      <c r="K30" s="2"/>
    </row>
    <row r="31" spans="1:11" ht="15" customHeight="1">
      <c r="A31" s="74"/>
      <c r="B31" s="75"/>
      <c r="C31" s="75"/>
      <c r="D31" s="76"/>
      <c r="E31" s="5"/>
      <c r="K31" s="2"/>
    </row>
    <row r="32" spans="1:11" ht="15" customHeight="1">
      <c r="A32" s="74"/>
      <c r="B32" s="75"/>
      <c r="C32" s="75"/>
      <c r="D32" s="76"/>
      <c r="E32" s="5"/>
      <c r="K32" s="2"/>
    </row>
    <row r="33" spans="1:11" ht="15" customHeight="1">
      <c r="A33" s="74"/>
      <c r="B33" s="75"/>
      <c r="C33" s="75"/>
      <c r="D33" s="76"/>
      <c r="K33" s="2"/>
    </row>
    <row r="34" spans="1:11" ht="18" customHeight="1">
      <c r="A34" s="74"/>
      <c r="B34" s="75"/>
      <c r="C34" s="75"/>
      <c r="D34" s="76"/>
      <c r="E34" s="3" t="s">
        <v>17</v>
      </c>
      <c r="F34" s="88"/>
      <c r="G34" s="88"/>
      <c r="H34" s="88"/>
      <c r="I34" s="88"/>
      <c r="J34" s="88"/>
      <c r="K34" s="89"/>
    </row>
    <row r="35" spans="1:11" ht="15" customHeight="1">
      <c r="A35" s="74"/>
      <c r="B35" s="75"/>
      <c r="C35" s="75"/>
      <c r="D35" s="76"/>
      <c r="E35" s="4"/>
      <c r="K35" s="2"/>
    </row>
    <row r="36" spans="1:11" ht="15" customHeight="1">
      <c r="A36" s="74"/>
      <c r="B36" s="75"/>
      <c r="C36" s="75"/>
      <c r="D36" s="76"/>
      <c r="E36" s="4"/>
      <c r="K36" s="2"/>
    </row>
    <row r="37" spans="1:11" ht="15" customHeight="1">
      <c r="A37" s="74"/>
      <c r="B37" s="75"/>
      <c r="C37" s="75"/>
      <c r="D37" s="76"/>
      <c r="E37" s="5"/>
      <c r="K37" s="2"/>
    </row>
    <row r="38" spans="1:11" ht="15" customHeight="1">
      <c r="A38" s="74"/>
      <c r="B38" s="75"/>
      <c r="C38" s="75"/>
      <c r="D38" s="76"/>
      <c r="E38" s="5"/>
      <c r="K38" s="2"/>
    </row>
    <row r="39" spans="1:11" ht="15" customHeight="1">
      <c r="A39" s="74"/>
      <c r="B39" s="75"/>
      <c r="C39" s="75"/>
      <c r="D39" s="76"/>
      <c r="K39" s="2"/>
    </row>
    <row r="40" spans="1:11" ht="18" customHeight="1">
      <c r="A40" s="74"/>
      <c r="B40" s="75"/>
      <c r="C40" s="75"/>
      <c r="D40" s="76"/>
      <c r="E40" s="3" t="s">
        <v>18</v>
      </c>
      <c r="F40" s="88"/>
      <c r="G40" s="88"/>
      <c r="H40" s="88"/>
      <c r="I40" s="88"/>
      <c r="J40" s="88"/>
      <c r="K40" s="89"/>
    </row>
    <row r="41" spans="1:11" ht="15" customHeight="1">
      <c r="A41" s="74"/>
      <c r="B41" s="75"/>
      <c r="C41" s="75"/>
      <c r="D41" s="76"/>
      <c r="E41" s="4"/>
      <c r="K41" s="2"/>
    </row>
    <row r="42" spans="1:11" ht="15" customHeight="1">
      <c r="A42" s="74"/>
      <c r="B42" s="75"/>
      <c r="C42" s="75"/>
      <c r="D42" s="76"/>
      <c r="E42" s="4"/>
      <c r="K42" s="2"/>
    </row>
    <row r="43" spans="1:11" ht="15" customHeight="1">
      <c r="A43" s="74"/>
      <c r="B43" s="75"/>
      <c r="C43" s="75"/>
      <c r="D43" s="76"/>
      <c r="E43" s="5"/>
      <c r="K43" s="2"/>
    </row>
    <row r="44" spans="1:11" ht="15" customHeight="1">
      <c r="A44" s="77"/>
      <c r="B44" s="78"/>
      <c r="C44" s="78"/>
      <c r="D44" s="79"/>
      <c r="E44" s="6" t="s">
        <v>19</v>
      </c>
      <c r="F44" s="7"/>
      <c r="G44" s="7"/>
      <c r="H44" s="7"/>
      <c r="I44" s="7"/>
      <c r="J44" s="7"/>
      <c r="K44" s="8"/>
    </row>
    <row r="45" spans="1:11" ht="15" customHeight="1">
      <c r="A45" s="66" t="s">
        <v>20</v>
      </c>
      <c r="B45" s="67"/>
      <c r="C45" s="67"/>
      <c r="D45" s="68"/>
      <c r="E45" s="9" t="s">
        <v>21</v>
      </c>
      <c r="F45" s="75"/>
      <c r="G45" s="75"/>
      <c r="H45" s="63" t="s">
        <v>22</v>
      </c>
      <c r="I45" s="63"/>
      <c r="J45" s="63"/>
      <c r="K45" s="64"/>
    </row>
    <row r="46" spans="1:11" ht="15" customHeight="1">
      <c r="A46" s="66"/>
      <c r="B46" s="67"/>
      <c r="C46" s="67"/>
      <c r="D46" s="68"/>
      <c r="E46" s="72" t="s">
        <v>23</v>
      </c>
      <c r="F46" s="75"/>
      <c r="G46" s="75"/>
      <c r="H46" s="90" t="s">
        <v>24</v>
      </c>
      <c r="I46" s="90"/>
      <c r="J46" s="90"/>
      <c r="K46" s="91"/>
    </row>
    <row r="47" spans="1:11" ht="15" customHeight="1">
      <c r="A47" s="66"/>
      <c r="B47" s="67"/>
      <c r="C47" s="67"/>
      <c r="D47" s="68"/>
      <c r="E47" s="72"/>
      <c r="F47" s="75"/>
      <c r="G47" s="75"/>
      <c r="H47" s="90"/>
      <c r="I47" s="90"/>
      <c r="J47" s="90"/>
      <c r="K47" s="91"/>
    </row>
    <row r="48" spans="1:11" ht="15" customHeight="1">
      <c r="A48" s="66"/>
      <c r="B48" s="67"/>
      <c r="C48" s="67"/>
      <c r="D48" s="68"/>
      <c r="E48" s="72"/>
      <c r="F48" s="75"/>
      <c r="G48" s="75"/>
      <c r="H48" s="90"/>
      <c r="I48" s="90"/>
      <c r="J48" s="90"/>
      <c r="K48" s="91"/>
    </row>
    <row r="49" spans="1:11" ht="15" customHeight="1">
      <c r="A49" s="66"/>
      <c r="B49" s="67"/>
      <c r="C49" s="67"/>
      <c r="D49" s="68"/>
      <c r="E49" s="73"/>
      <c r="F49" s="78"/>
      <c r="G49" s="78"/>
      <c r="H49" s="92"/>
      <c r="I49" s="92"/>
      <c r="J49" s="92"/>
      <c r="K49" s="93"/>
    </row>
    <row r="50" spans="1:11" ht="15" customHeight="1">
      <c r="A50" s="66"/>
      <c r="B50" s="67"/>
      <c r="C50" s="67"/>
      <c r="D50" s="68"/>
      <c r="E50" s="65" t="s">
        <v>25</v>
      </c>
      <c r="F50" s="61" t="s">
        <v>26</v>
      </c>
      <c r="G50" s="61"/>
      <c r="H50" s="61"/>
      <c r="I50" s="61"/>
      <c r="J50" s="61"/>
      <c r="K50" s="62"/>
    </row>
    <row r="51" spans="1:11" ht="15" customHeight="1">
      <c r="A51" s="66"/>
      <c r="B51" s="67"/>
      <c r="C51" s="67"/>
      <c r="D51" s="68"/>
      <c r="E51" s="65"/>
      <c r="F51" s="61"/>
      <c r="G51" s="61"/>
      <c r="H51" s="61"/>
      <c r="I51" s="61"/>
      <c r="J51" s="61"/>
      <c r="K51" s="62"/>
    </row>
    <row r="52" spans="1:11" ht="15" customHeight="1">
      <c r="A52" s="66"/>
      <c r="B52" s="67"/>
      <c r="C52" s="67"/>
      <c r="D52" s="68"/>
      <c r="E52" s="94" t="s">
        <v>27</v>
      </c>
      <c r="F52" s="94"/>
      <c r="G52" s="94"/>
      <c r="H52" s="94"/>
      <c r="I52" s="94"/>
      <c r="J52" s="94"/>
      <c r="K52" s="95"/>
    </row>
    <row r="53" spans="1:11" ht="15" customHeight="1">
      <c r="A53" s="69"/>
      <c r="B53" s="70"/>
      <c r="C53" s="70"/>
      <c r="D53" s="71"/>
      <c r="E53" s="96"/>
      <c r="F53" s="96"/>
      <c r="G53" s="96"/>
      <c r="H53" s="96"/>
      <c r="I53" s="96"/>
      <c r="J53" s="96"/>
      <c r="K53" s="97"/>
    </row>
  </sheetData>
  <mergeCells count="18">
    <mergeCell ref="A3:D44"/>
    <mergeCell ref="A1:K1"/>
    <mergeCell ref="A2:K2"/>
    <mergeCell ref="F4:K4"/>
    <mergeCell ref="F10:K10"/>
    <mergeCell ref="F16:K16"/>
    <mergeCell ref="F22:K22"/>
    <mergeCell ref="F28:K28"/>
    <mergeCell ref="F34:K34"/>
    <mergeCell ref="F40:K40"/>
    <mergeCell ref="F50:K51"/>
    <mergeCell ref="H45:K45"/>
    <mergeCell ref="E50:E51"/>
    <mergeCell ref="A45:D53"/>
    <mergeCell ref="E46:E49"/>
    <mergeCell ref="F45:G49"/>
    <mergeCell ref="H46:K49"/>
    <mergeCell ref="E52:K53"/>
  </mergeCells>
  <printOptions horizontalCentered="1" verticalCentered="1"/>
  <pageMargins left="0" right="0" top="0" bottom="0" header="0" footer="0"/>
  <pageSetup paperSize="9" useFirstPageNumber="1"/>
  <ignoredErrors>
    <ignoredError sqref="A1:K53" evalError="1" twoDigitTextYear="1" numberStoredAsText="1" formula="1" formulaRange="1" unlockedFormula="1" emptyCellReference="1" listDataValidation="1" calculatedColumn="1"/>
  </ignoredErrors>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95"/>
  <sheetViews>
    <sheetView showZeros="0" tabSelected="1" workbookViewId="0">
      <pane ySplit="6" topLeftCell="A73" activePane="bottomLeft" state="frozen"/>
      <selection pane="bottomLeft" activeCell="V88" sqref="V88"/>
    </sheetView>
  </sheetViews>
  <sheetFormatPr baseColWidth="10" defaultColWidth="10" defaultRowHeight="15" customHeight="1"/>
  <cols>
    <col min="1" max="1" width="15" style="10" customWidth="1"/>
    <col min="2" max="2" width="0" style="10" hidden="1" customWidth="1"/>
    <col min="3" max="3" width="60" style="10" customWidth="1"/>
    <col min="4" max="4" width="40.1640625" hidden="1" customWidth="1"/>
    <col min="5" max="5" width="14.1640625" style="10" customWidth="1"/>
    <col min="6" max="6" width="0" hidden="1" customWidth="1"/>
    <col min="7" max="7" width="14.1640625" customWidth="1"/>
    <col min="8" max="8" width="10.33203125" hidden="1" customWidth="1"/>
    <col min="9" max="9" width="10.83203125" style="10" hidden="1" customWidth="1"/>
    <col min="10" max="10" width="20" customWidth="1"/>
    <col min="11" max="13" width="0" hidden="1" customWidth="1"/>
    <col min="14" max="14" width="26.6640625" style="10" customWidth="1"/>
    <col min="15" max="15" width="0" hidden="1" customWidth="1"/>
  </cols>
  <sheetData>
    <row r="1" spans="1:15" ht="18.75" customHeight="1">
      <c r="A1" s="133" t="s">
        <v>28</v>
      </c>
      <c r="B1" s="134"/>
      <c r="C1" s="134"/>
      <c r="D1" s="134"/>
      <c r="E1" s="134"/>
      <c r="F1" s="134"/>
      <c r="G1" s="134"/>
      <c r="H1" s="134"/>
      <c r="I1" s="134"/>
      <c r="J1" s="134"/>
      <c r="K1" s="134"/>
      <c r="L1" s="134"/>
      <c r="M1" s="134"/>
      <c r="N1" s="135"/>
      <c r="O1" s="11"/>
    </row>
    <row r="2" spans="1:15" ht="15" customHeight="1">
      <c r="A2" s="136"/>
      <c r="B2" s="137"/>
      <c r="C2" s="137"/>
      <c r="D2" s="137"/>
      <c r="E2" s="137"/>
      <c r="F2" s="137"/>
      <c r="G2" s="137"/>
      <c r="H2" s="137"/>
      <c r="I2" s="137"/>
      <c r="J2" s="137"/>
      <c r="K2" s="137"/>
      <c r="L2" s="137"/>
      <c r="M2" s="137"/>
      <c r="N2" s="138"/>
      <c r="O2" s="12"/>
    </row>
    <row r="3" spans="1:15" ht="7.5" customHeight="1">
      <c r="A3" s="139" t="s">
        <v>29</v>
      </c>
      <c r="B3" s="140"/>
      <c r="C3" s="140"/>
      <c r="D3" s="140"/>
      <c r="E3" s="140"/>
      <c r="F3" s="140"/>
      <c r="G3" s="140"/>
      <c r="H3" s="140"/>
      <c r="I3" s="140"/>
      <c r="J3" s="140"/>
      <c r="K3" s="140"/>
      <c r="L3" s="140"/>
      <c r="M3" s="140"/>
      <c r="N3" s="141"/>
      <c r="O3" s="13"/>
    </row>
    <row r="4" spans="1:15" ht="30" customHeight="1">
      <c r="A4" s="139" t="s">
        <v>29</v>
      </c>
      <c r="B4" s="140"/>
      <c r="C4" s="140"/>
      <c r="D4" s="140"/>
      <c r="E4" s="140"/>
      <c r="F4" s="140"/>
      <c r="G4" s="140"/>
      <c r="H4" s="140"/>
      <c r="I4" s="140"/>
      <c r="J4" s="140"/>
      <c r="K4" s="140"/>
      <c r="L4" s="140"/>
      <c r="M4" s="140"/>
      <c r="N4" s="141"/>
      <c r="O4" s="14"/>
    </row>
    <row r="5" spans="1:15" ht="30" customHeight="1">
      <c r="A5" s="142" t="s">
        <v>30</v>
      </c>
      <c r="B5" s="143"/>
      <c r="C5" s="143"/>
      <c r="D5" s="143"/>
      <c r="E5" s="143"/>
      <c r="F5" s="143"/>
      <c r="G5" s="143"/>
      <c r="H5" s="143"/>
      <c r="I5" s="143"/>
      <c r="J5" s="143"/>
      <c r="K5" s="143"/>
      <c r="L5" s="143"/>
      <c r="M5" s="143"/>
      <c r="N5" s="144" t="s">
        <v>24</v>
      </c>
      <c r="O5" s="15"/>
    </row>
    <row r="6" spans="1:15" ht="7.5" customHeight="1">
      <c r="A6" s="12"/>
      <c r="B6" s="16"/>
      <c r="C6" s="12"/>
      <c r="D6" s="12"/>
      <c r="E6"/>
      <c r="I6"/>
      <c r="N6"/>
      <c r="O6" s="12"/>
    </row>
    <row r="7" spans="1:15" ht="29.25" customHeight="1">
      <c r="A7" s="145" t="s">
        <v>171</v>
      </c>
      <c r="B7" s="145"/>
      <c r="C7" s="145"/>
      <c r="D7" s="145"/>
      <c r="E7" s="145"/>
      <c r="F7" s="145"/>
      <c r="G7" s="145"/>
      <c r="H7" s="145"/>
      <c r="I7" s="145"/>
      <c r="J7" s="145"/>
      <c r="K7" s="145"/>
      <c r="L7" s="145"/>
      <c r="M7" s="145"/>
      <c r="N7" s="145"/>
      <c r="O7" s="17"/>
    </row>
    <row r="8" spans="1:15" ht="37.5" customHeight="1">
      <c r="A8" s="18" t="s">
        <v>31</v>
      </c>
      <c r="B8" s="19" t="s">
        <v>32</v>
      </c>
      <c r="C8" s="20" t="s">
        <v>33</v>
      </c>
      <c r="D8" s="20" t="s">
        <v>34</v>
      </c>
      <c r="E8" s="20" t="s">
        <v>35</v>
      </c>
      <c r="G8" s="20" t="s">
        <v>36</v>
      </c>
      <c r="H8" s="20" t="s">
        <v>37</v>
      </c>
      <c r="I8" s="20" t="s">
        <v>38</v>
      </c>
      <c r="J8" s="20" t="s">
        <v>39</v>
      </c>
      <c r="N8" s="21" t="s">
        <v>40</v>
      </c>
      <c r="O8" s="22" t="s">
        <v>41</v>
      </c>
    </row>
    <row r="9" spans="1:15" ht="45" customHeight="1">
      <c r="A9" s="23" t="s">
        <v>42</v>
      </c>
      <c r="B9" s="24"/>
      <c r="C9" s="25" t="s">
        <v>43</v>
      </c>
      <c r="D9" s="26"/>
      <c r="E9" s="27"/>
      <c r="F9" s="28"/>
      <c r="G9" s="28"/>
      <c r="H9" s="28"/>
      <c r="I9" s="29"/>
      <c r="J9" s="28"/>
      <c r="K9" s="28"/>
      <c r="L9" s="28"/>
      <c r="M9" s="28"/>
      <c r="N9" s="30"/>
      <c r="O9" s="31"/>
    </row>
    <row r="10" spans="1:15" ht="37.5" customHeight="1">
      <c r="A10" s="32" t="s">
        <v>44</v>
      </c>
      <c r="B10" s="33"/>
      <c r="C10" s="34" t="s">
        <v>45</v>
      </c>
      <c r="D10" s="26"/>
      <c r="E10" s="27"/>
      <c r="F10" s="28"/>
      <c r="G10" s="28"/>
      <c r="H10" s="28"/>
      <c r="I10" s="29"/>
      <c r="J10" s="28"/>
      <c r="K10" s="28"/>
      <c r="L10" s="28"/>
      <c r="M10" s="28"/>
      <c r="N10" s="30"/>
      <c r="O10" s="31"/>
    </row>
    <row r="11" spans="1:15" ht="26.25" customHeight="1">
      <c r="A11" s="32" t="s">
        <v>46</v>
      </c>
      <c r="B11" s="33"/>
      <c r="C11" s="34" t="s">
        <v>47</v>
      </c>
      <c r="D11" s="26"/>
      <c r="E11" s="27"/>
      <c r="F11" s="28"/>
      <c r="G11" s="28"/>
      <c r="H11" s="28"/>
      <c r="I11" s="29"/>
      <c r="J11" s="28"/>
      <c r="K11" s="28"/>
      <c r="L11" s="28"/>
      <c r="M11" s="28"/>
      <c r="N11" s="30"/>
      <c r="O11" s="31"/>
    </row>
    <row r="12" spans="1:15" ht="22.5" customHeight="1">
      <c r="A12" s="32" t="s">
        <v>48</v>
      </c>
      <c r="B12" s="33"/>
      <c r="C12" s="35" t="s">
        <v>49</v>
      </c>
      <c r="D12" s="26"/>
      <c r="E12" s="36" t="s">
        <v>50</v>
      </c>
      <c r="F12" s="37"/>
      <c r="G12" s="37"/>
      <c r="H12" s="37"/>
      <c r="I12" s="38">
        <v>2</v>
      </c>
      <c r="J12" s="39"/>
      <c r="K12" s="40"/>
      <c r="L12" s="39"/>
      <c r="M12" s="39"/>
      <c r="N12" s="41">
        <f t="shared" ref="N12:N22" si="0">IF(ISNUMBER($L12),IF(ISNUMBER($H12),ROUND($L12*$H12,2),ROUND($L12*$G12,2)),IF(ISNUMBER($H12),ROUND($J12*$H12,2),ROUND($J12*$G12,2)))</f>
        <v>0</v>
      </c>
      <c r="O12" s="31"/>
    </row>
    <row r="13" spans="1:15" ht="22.5" customHeight="1">
      <c r="A13" s="32" t="s">
        <v>51</v>
      </c>
      <c r="B13" s="33"/>
      <c r="C13" s="35" t="s">
        <v>52</v>
      </c>
      <c r="D13" s="26"/>
      <c r="E13" s="36" t="s">
        <v>50</v>
      </c>
      <c r="F13" s="37"/>
      <c r="G13" s="37"/>
      <c r="H13" s="37"/>
      <c r="I13" s="38">
        <v>2</v>
      </c>
      <c r="J13" s="39"/>
      <c r="K13" s="40"/>
      <c r="L13" s="39"/>
      <c r="M13" s="39"/>
      <c r="N13" s="41">
        <f t="shared" si="0"/>
        <v>0</v>
      </c>
      <c r="O13" s="31"/>
    </row>
    <row r="14" spans="1:15" ht="22.5" customHeight="1">
      <c r="A14" s="32" t="s">
        <v>53</v>
      </c>
      <c r="B14" s="33"/>
      <c r="C14" s="35" t="s">
        <v>54</v>
      </c>
      <c r="D14" s="26"/>
      <c r="E14" s="36" t="s">
        <v>50</v>
      </c>
      <c r="F14" s="37"/>
      <c r="G14" s="37"/>
      <c r="H14" s="37"/>
      <c r="I14" s="38">
        <v>2</v>
      </c>
      <c r="J14" s="39"/>
      <c r="K14" s="40"/>
      <c r="L14" s="39"/>
      <c r="M14" s="39"/>
      <c r="N14" s="41">
        <f t="shared" si="0"/>
        <v>0</v>
      </c>
      <c r="O14" s="31"/>
    </row>
    <row r="15" spans="1:15" ht="22.5" customHeight="1">
      <c r="A15" s="32" t="s">
        <v>55</v>
      </c>
      <c r="B15" s="33"/>
      <c r="C15" s="35" t="s">
        <v>56</v>
      </c>
      <c r="D15" s="26"/>
      <c r="E15" s="36" t="s">
        <v>50</v>
      </c>
      <c r="F15" s="37"/>
      <c r="G15" s="37"/>
      <c r="H15" s="37"/>
      <c r="I15" s="38">
        <v>2</v>
      </c>
      <c r="J15" s="39"/>
      <c r="K15" s="40"/>
      <c r="L15" s="39"/>
      <c r="M15" s="39"/>
      <c r="N15" s="41">
        <f t="shared" si="0"/>
        <v>0</v>
      </c>
      <c r="O15" s="31"/>
    </row>
    <row r="16" spans="1:15" ht="22.5" customHeight="1">
      <c r="A16" s="32" t="s">
        <v>57</v>
      </c>
      <c r="B16" s="33"/>
      <c r="C16" s="35" t="s">
        <v>58</v>
      </c>
      <c r="D16" s="26"/>
      <c r="E16" s="36" t="s">
        <v>50</v>
      </c>
      <c r="F16" s="37"/>
      <c r="G16" s="37"/>
      <c r="H16" s="37"/>
      <c r="I16" s="38">
        <v>2</v>
      </c>
      <c r="J16" s="39"/>
      <c r="K16" s="40"/>
      <c r="L16" s="39"/>
      <c r="M16" s="39"/>
      <c r="N16" s="41">
        <f t="shared" si="0"/>
        <v>0</v>
      </c>
      <c r="O16" s="31"/>
    </row>
    <row r="17" spans="1:15" ht="22.5" customHeight="1">
      <c r="A17" s="32" t="s">
        <v>59</v>
      </c>
      <c r="B17" s="33"/>
      <c r="C17" s="35" t="s">
        <v>60</v>
      </c>
      <c r="D17" s="26"/>
      <c r="E17" s="36" t="s">
        <v>61</v>
      </c>
      <c r="F17" s="37"/>
      <c r="G17" s="37"/>
      <c r="H17" s="37"/>
      <c r="I17" s="38">
        <v>2</v>
      </c>
      <c r="J17" s="39"/>
      <c r="K17" s="40"/>
      <c r="L17" s="39"/>
      <c r="M17" s="39"/>
      <c r="N17" s="41">
        <f t="shared" si="0"/>
        <v>0</v>
      </c>
      <c r="O17" s="31"/>
    </row>
    <row r="18" spans="1:15" ht="22.5" customHeight="1">
      <c r="A18" s="32" t="s">
        <v>62</v>
      </c>
      <c r="B18" s="33"/>
      <c r="C18" s="35" t="s">
        <v>63</v>
      </c>
      <c r="D18" s="26"/>
      <c r="E18" s="36" t="s">
        <v>50</v>
      </c>
      <c r="F18" s="37"/>
      <c r="G18" s="37"/>
      <c r="H18" s="37"/>
      <c r="I18" s="38">
        <v>2</v>
      </c>
      <c r="J18" s="39"/>
      <c r="K18" s="40"/>
      <c r="L18" s="39"/>
      <c r="M18" s="39"/>
      <c r="N18" s="41">
        <f t="shared" si="0"/>
        <v>0</v>
      </c>
      <c r="O18" s="31"/>
    </row>
    <row r="19" spans="1:15" ht="22.5" customHeight="1">
      <c r="A19" s="32" t="s">
        <v>64</v>
      </c>
      <c r="B19" s="33"/>
      <c r="C19" s="35" t="s">
        <v>65</v>
      </c>
      <c r="D19" s="26"/>
      <c r="E19" s="36" t="s">
        <v>50</v>
      </c>
      <c r="F19" s="37"/>
      <c r="G19" s="37"/>
      <c r="H19" s="37"/>
      <c r="I19" s="38">
        <v>2</v>
      </c>
      <c r="J19" s="39"/>
      <c r="K19" s="40"/>
      <c r="L19" s="39"/>
      <c r="M19" s="39"/>
      <c r="N19" s="41">
        <f t="shared" si="0"/>
        <v>0</v>
      </c>
      <c r="O19" s="31"/>
    </row>
    <row r="20" spans="1:15" ht="22.5" customHeight="1">
      <c r="A20" s="32" t="s">
        <v>66</v>
      </c>
      <c r="B20" s="33"/>
      <c r="C20" s="35" t="s">
        <v>67</v>
      </c>
      <c r="D20" s="26"/>
      <c r="E20" s="36" t="s">
        <v>50</v>
      </c>
      <c r="F20" s="37"/>
      <c r="G20" s="37"/>
      <c r="H20" s="37"/>
      <c r="I20" s="38">
        <v>2</v>
      </c>
      <c r="J20" s="39"/>
      <c r="K20" s="40"/>
      <c r="L20" s="39"/>
      <c r="M20" s="39"/>
      <c r="N20" s="41">
        <f t="shared" si="0"/>
        <v>0</v>
      </c>
      <c r="O20" s="31"/>
    </row>
    <row r="21" spans="1:15" ht="22.5" customHeight="1">
      <c r="A21" s="32" t="s">
        <v>68</v>
      </c>
      <c r="B21" s="33"/>
      <c r="C21" s="35" t="s">
        <v>69</v>
      </c>
      <c r="D21" s="26"/>
      <c r="E21" s="36" t="s">
        <v>50</v>
      </c>
      <c r="F21" s="37"/>
      <c r="G21" s="37"/>
      <c r="H21" s="37"/>
      <c r="I21" s="38">
        <v>2</v>
      </c>
      <c r="J21" s="39"/>
      <c r="K21" s="40"/>
      <c r="L21" s="39"/>
      <c r="M21" s="39"/>
      <c r="N21" s="41">
        <f t="shared" si="0"/>
        <v>0</v>
      </c>
      <c r="O21" s="31"/>
    </row>
    <row r="22" spans="1:15" ht="22.5" customHeight="1">
      <c r="A22" s="32" t="s">
        <v>70</v>
      </c>
      <c r="B22" s="33"/>
      <c r="C22" s="35" t="s">
        <v>71</v>
      </c>
      <c r="D22" s="26"/>
      <c r="E22" s="36" t="s">
        <v>61</v>
      </c>
      <c r="F22" s="37"/>
      <c r="G22" s="37"/>
      <c r="H22" s="37"/>
      <c r="I22" s="38">
        <v>2</v>
      </c>
      <c r="J22" s="39"/>
      <c r="K22" s="40"/>
      <c r="L22" s="39"/>
      <c r="M22" s="39"/>
      <c r="N22" s="41">
        <f t="shared" si="0"/>
        <v>0</v>
      </c>
      <c r="O22" s="31"/>
    </row>
    <row r="23" spans="1:15" ht="31.5" customHeight="1">
      <c r="A23" s="123" t="s">
        <v>72</v>
      </c>
      <c r="B23" s="124"/>
      <c r="C23" s="124"/>
      <c r="D23" s="124"/>
      <c r="E23" s="124"/>
      <c r="F23" s="124"/>
      <c r="G23" s="124"/>
      <c r="H23" s="124"/>
      <c r="I23" s="124"/>
      <c r="J23" s="124"/>
      <c r="N23" s="42">
        <f>SUM(N$12:N$22)</f>
        <v>0</v>
      </c>
      <c r="O23" s="43"/>
    </row>
    <row r="24" spans="1:15" ht="26.25" customHeight="1">
      <c r="A24" s="32" t="s">
        <v>73</v>
      </c>
      <c r="B24" s="33"/>
      <c r="C24" s="34" t="s">
        <v>74</v>
      </c>
      <c r="D24" s="26"/>
      <c r="E24" s="36" t="s">
        <v>50</v>
      </c>
      <c r="F24" s="37"/>
      <c r="G24" s="37"/>
      <c r="H24" s="37"/>
      <c r="I24" s="38">
        <v>2</v>
      </c>
      <c r="J24" s="39"/>
      <c r="K24" s="40"/>
      <c r="L24" s="39"/>
      <c r="M24" s="39"/>
      <c r="N24" s="41">
        <f>IF(ISNUMBER($L24),IF(ISNUMBER($H24),ROUND($L24*$H24,2),ROUND($L24*$G24,2)),IF(ISNUMBER($H24),ROUND($J24*$H24,2),ROUND($J24*$G24,2)))</f>
        <v>0</v>
      </c>
      <c r="O24" s="31"/>
    </row>
    <row r="25" spans="1:15" ht="22.5" customHeight="1">
      <c r="A25" s="32" t="s">
        <v>75</v>
      </c>
      <c r="B25" s="33"/>
      <c r="C25" s="35" t="s">
        <v>76</v>
      </c>
      <c r="D25" s="26"/>
      <c r="E25" s="27"/>
      <c r="F25" s="28"/>
      <c r="G25" s="28"/>
      <c r="H25" s="28"/>
      <c r="I25" s="29"/>
      <c r="J25" s="28"/>
      <c r="K25" s="28"/>
      <c r="L25" s="28"/>
      <c r="M25" s="28"/>
      <c r="N25" s="30"/>
      <c r="O25" s="31"/>
    </row>
    <row r="26" spans="1:15" ht="22.5" customHeight="1">
      <c r="A26" s="32" t="s">
        <v>77</v>
      </c>
      <c r="B26" s="33"/>
      <c r="C26" s="35" t="s">
        <v>78</v>
      </c>
      <c r="D26" s="26"/>
      <c r="E26" s="27"/>
      <c r="F26" s="28"/>
      <c r="G26" s="28"/>
      <c r="H26" s="28"/>
      <c r="I26" s="29"/>
      <c r="J26" s="28"/>
      <c r="K26" s="28"/>
      <c r="L26" s="28"/>
      <c r="M26" s="28"/>
      <c r="N26" s="30"/>
      <c r="O26" s="31"/>
    </row>
    <row r="27" spans="1:15" ht="26.25" customHeight="1">
      <c r="A27" s="32" t="s">
        <v>79</v>
      </c>
      <c r="B27" s="33"/>
      <c r="C27" s="34" t="s">
        <v>80</v>
      </c>
      <c r="D27" s="26"/>
      <c r="E27" s="36" t="s">
        <v>50</v>
      </c>
      <c r="F27" s="37"/>
      <c r="G27" s="37"/>
      <c r="H27" s="37"/>
      <c r="I27" s="38">
        <v>2</v>
      </c>
      <c r="J27" s="39"/>
      <c r="K27" s="40"/>
      <c r="L27" s="39"/>
      <c r="M27" s="39"/>
      <c r="N27" s="41">
        <f>IF(ISNUMBER($L27),IF(ISNUMBER($H27),ROUND($L27*$H27,2),ROUND($L27*$G27,2)),IF(ISNUMBER($H27),ROUND($J27*$H27,2),ROUND($J27*$G27,2)))</f>
        <v>0</v>
      </c>
      <c r="O27" s="31"/>
    </row>
    <row r="28" spans="1:15" ht="37.5" customHeight="1">
      <c r="A28" s="32" t="s">
        <v>81</v>
      </c>
      <c r="B28" s="33"/>
      <c r="C28" s="34" t="s">
        <v>82</v>
      </c>
      <c r="D28" s="26"/>
      <c r="E28" s="27"/>
      <c r="F28" s="28"/>
      <c r="G28" s="28"/>
      <c r="H28" s="28"/>
      <c r="I28" s="29"/>
      <c r="J28" s="28"/>
      <c r="K28" s="28"/>
      <c r="L28" s="28"/>
      <c r="M28" s="28"/>
      <c r="N28" s="30"/>
      <c r="O28" s="31"/>
    </row>
    <row r="29" spans="1:15" ht="26.25" customHeight="1">
      <c r="A29" s="32" t="s">
        <v>83</v>
      </c>
      <c r="B29" s="33"/>
      <c r="C29" s="34" t="s">
        <v>84</v>
      </c>
      <c r="D29" s="26"/>
      <c r="E29" s="27"/>
      <c r="F29" s="28"/>
      <c r="G29" s="28"/>
      <c r="H29" s="28"/>
      <c r="I29" s="29"/>
      <c r="J29" s="28"/>
      <c r="K29" s="28"/>
      <c r="L29" s="28"/>
      <c r="M29" s="28"/>
      <c r="N29" s="30"/>
      <c r="O29" s="31"/>
    </row>
    <row r="30" spans="1:15" ht="22.5" customHeight="1">
      <c r="A30" s="32" t="s">
        <v>85</v>
      </c>
      <c r="B30" s="33"/>
      <c r="C30" s="35" t="s">
        <v>86</v>
      </c>
      <c r="D30" s="26"/>
      <c r="E30" s="36" t="s">
        <v>87</v>
      </c>
      <c r="F30" s="40"/>
      <c r="G30" s="40"/>
      <c r="H30" s="40"/>
      <c r="I30" s="38">
        <v>2</v>
      </c>
      <c r="J30" s="39"/>
      <c r="K30" s="40"/>
      <c r="L30" s="39"/>
      <c r="M30" s="39"/>
      <c r="N30" s="41">
        <f t="shared" ref="N30:N31" si="1">IF(ISNUMBER($L30),IF(ISNUMBER($H30),ROUND($L30*$H30,2),ROUND($L30*$G30,2)),IF(ISNUMBER($H30),ROUND($J30*$H30,2),ROUND($J30*$G30,2)))</f>
        <v>0</v>
      </c>
      <c r="O30" s="31"/>
    </row>
    <row r="31" spans="1:15" ht="22.5" customHeight="1">
      <c r="A31" s="32" t="s">
        <v>88</v>
      </c>
      <c r="B31" s="33"/>
      <c r="C31" s="35" t="s">
        <v>89</v>
      </c>
      <c r="D31" s="26"/>
      <c r="E31" s="36" t="s">
        <v>87</v>
      </c>
      <c r="F31" s="40"/>
      <c r="G31" s="40"/>
      <c r="H31" s="40"/>
      <c r="I31" s="38">
        <v>2</v>
      </c>
      <c r="J31" s="39"/>
      <c r="K31" s="40"/>
      <c r="L31" s="39"/>
      <c r="M31" s="39"/>
      <c r="N31" s="41">
        <f t="shared" si="1"/>
        <v>0</v>
      </c>
      <c r="O31" s="31"/>
    </row>
    <row r="32" spans="1:15" ht="31.5" customHeight="1">
      <c r="A32" s="123" t="s">
        <v>90</v>
      </c>
      <c r="B32" s="124"/>
      <c r="C32" s="124"/>
      <c r="D32" s="124"/>
      <c r="E32" s="124"/>
      <c r="F32" s="124"/>
      <c r="G32" s="124"/>
      <c r="H32" s="124"/>
      <c r="I32" s="124"/>
      <c r="J32" s="124"/>
      <c r="N32" s="42">
        <f>SUM(N$30:N$31)</f>
        <v>0</v>
      </c>
      <c r="O32" s="43"/>
    </row>
    <row r="33" spans="1:15" ht="26.25" customHeight="1">
      <c r="A33" s="32" t="s">
        <v>91</v>
      </c>
      <c r="B33" s="33"/>
      <c r="C33" s="34" t="s">
        <v>92</v>
      </c>
      <c r="D33" s="26"/>
      <c r="E33" s="27"/>
      <c r="F33" s="28"/>
      <c r="G33" s="28"/>
      <c r="H33" s="28"/>
      <c r="I33" s="29"/>
      <c r="J33" s="28"/>
      <c r="K33" s="28"/>
      <c r="L33" s="28"/>
      <c r="M33" s="28"/>
      <c r="N33" s="30"/>
      <c r="O33" s="31"/>
    </row>
    <row r="34" spans="1:15" ht="22.5" customHeight="1">
      <c r="A34" s="32" t="s">
        <v>93</v>
      </c>
      <c r="B34" s="33"/>
      <c r="C34" s="35" t="s">
        <v>94</v>
      </c>
      <c r="D34" s="26"/>
      <c r="E34" s="27"/>
      <c r="F34" s="28"/>
      <c r="G34" s="28"/>
      <c r="H34" s="28"/>
      <c r="I34" s="29"/>
      <c r="J34" s="28"/>
      <c r="K34" s="28"/>
      <c r="L34" s="28"/>
      <c r="M34" s="28"/>
      <c r="N34" s="30"/>
      <c r="O34" s="31"/>
    </row>
    <row r="35" spans="1:15" ht="18.75" customHeight="1">
      <c r="A35" s="32" t="s">
        <v>95</v>
      </c>
      <c r="B35" s="33"/>
      <c r="C35" s="35" t="s">
        <v>96</v>
      </c>
      <c r="D35" s="26"/>
      <c r="E35" s="36" t="s">
        <v>97</v>
      </c>
      <c r="F35" s="40"/>
      <c r="G35" s="40"/>
      <c r="H35" s="40"/>
      <c r="I35" s="38">
        <v>2</v>
      </c>
      <c r="J35" s="39"/>
      <c r="K35" s="40"/>
      <c r="L35" s="39"/>
      <c r="M35" s="39"/>
      <c r="N35" s="41">
        <f t="shared" ref="N35:N38" si="2">IF(ISNUMBER($L35),IF(ISNUMBER($H35),ROUND($L35*$H35,2),ROUND($L35*$G35,2)),IF(ISNUMBER($H35),ROUND($J35*$H35,2),ROUND($J35*$G35,2)))</f>
        <v>0</v>
      </c>
      <c r="O35" s="31"/>
    </row>
    <row r="36" spans="1:15" ht="18.75" customHeight="1">
      <c r="A36" s="32" t="s">
        <v>98</v>
      </c>
      <c r="B36" s="33"/>
      <c r="C36" s="35" t="s">
        <v>99</v>
      </c>
      <c r="D36" s="26"/>
      <c r="E36" s="36" t="s">
        <v>97</v>
      </c>
      <c r="F36" s="40"/>
      <c r="G36" s="40"/>
      <c r="H36" s="40"/>
      <c r="I36" s="38">
        <v>2</v>
      </c>
      <c r="J36" s="39"/>
      <c r="K36" s="40"/>
      <c r="L36" s="39"/>
      <c r="M36" s="39"/>
      <c r="N36" s="41">
        <f t="shared" si="2"/>
        <v>0</v>
      </c>
      <c r="O36" s="31"/>
    </row>
    <row r="37" spans="1:15" ht="18.75" customHeight="1">
      <c r="A37" s="32" t="s">
        <v>100</v>
      </c>
      <c r="B37" s="33"/>
      <c r="C37" s="35" t="s">
        <v>101</v>
      </c>
      <c r="D37" s="26"/>
      <c r="E37" s="36" t="s">
        <v>97</v>
      </c>
      <c r="F37" s="40"/>
      <c r="G37" s="40"/>
      <c r="H37" s="40"/>
      <c r="I37" s="38">
        <v>2</v>
      </c>
      <c r="J37" s="39"/>
      <c r="K37" s="40"/>
      <c r="L37" s="39"/>
      <c r="M37" s="39"/>
      <c r="N37" s="41">
        <f t="shared" si="2"/>
        <v>0</v>
      </c>
      <c r="O37" s="31"/>
    </row>
    <row r="38" spans="1:15" ht="18.75" customHeight="1">
      <c r="A38" s="32" t="s">
        <v>102</v>
      </c>
      <c r="B38" s="33"/>
      <c r="C38" s="35" t="s">
        <v>103</v>
      </c>
      <c r="D38" s="26"/>
      <c r="E38" s="36" t="s">
        <v>97</v>
      </c>
      <c r="F38" s="40"/>
      <c r="G38" s="40"/>
      <c r="H38" s="40"/>
      <c r="I38" s="38">
        <v>2</v>
      </c>
      <c r="J38" s="39"/>
      <c r="K38" s="40"/>
      <c r="L38" s="39"/>
      <c r="M38" s="39"/>
      <c r="N38" s="41">
        <f t="shared" si="2"/>
        <v>0</v>
      </c>
      <c r="O38" s="31"/>
    </row>
    <row r="39" spans="1:15" ht="22.5" customHeight="1">
      <c r="A39" s="32" t="s">
        <v>104</v>
      </c>
      <c r="B39" s="33"/>
      <c r="C39" s="35" t="s">
        <v>105</v>
      </c>
      <c r="D39" s="26"/>
      <c r="E39" s="27"/>
      <c r="F39" s="28"/>
      <c r="G39" s="28"/>
      <c r="H39" s="28"/>
      <c r="I39" s="29"/>
      <c r="J39" s="28"/>
      <c r="K39" s="28"/>
      <c r="L39" s="28"/>
      <c r="M39" s="28"/>
      <c r="N39" s="30"/>
      <c r="O39" s="31"/>
    </row>
    <row r="40" spans="1:15" ht="18.75" customHeight="1">
      <c r="A40" s="32" t="s">
        <v>106</v>
      </c>
      <c r="B40" s="33"/>
      <c r="C40" s="35" t="s">
        <v>107</v>
      </c>
      <c r="D40" s="26"/>
      <c r="E40" s="36" t="s">
        <v>97</v>
      </c>
      <c r="F40" s="40"/>
      <c r="G40" s="40"/>
      <c r="H40" s="40"/>
      <c r="I40" s="38">
        <v>2</v>
      </c>
      <c r="J40" s="39"/>
      <c r="K40" s="40"/>
      <c r="L40" s="39"/>
      <c r="M40" s="39"/>
      <c r="N40" s="41">
        <f>IF(ISNUMBER($L40),IF(ISNUMBER($H40),ROUND($L40*$H40,2),ROUND($L40*$G40,2)),IF(ISNUMBER($H40),ROUND($J40*$H40,2),ROUND($J40*$G40,2)))</f>
        <v>0</v>
      </c>
      <c r="O40" s="31"/>
    </row>
    <row r="41" spans="1:15" ht="22.5" customHeight="1">
      <c r="A41" s="32" t="s">
        <v>108</v>
      </c>
      <c r="B41" s="33"/>
      <c r="C41" s="35" t="s">
        <v>109</v>
      </c>
      <c r="D41" s="26"/>
      <c r="E41" s="27"/>
      <c r="F41" s="28"/>
      <c r="G41" s="28"/>
      <c r="H41" s="28"/>
      <c r="I41" s="29"/>
      <c r="J41" s="28"/>
      <c r="K41" s="28"/>
      <c r="L41" s="28"/>
      <c r="M41" s="28"/>
      <c r="N41" s="30"/>
      <c r="O41" s="31"/>
    </row>
    <row r="42" spans="1:15" ht="18.75" customHeight="1">
      <c r="A42" s="32" t="s">
        <v>110</v>
      </c>
      <c r="B42" s="33"/>
      <c r="C42" s="35" t="s">
        <v>111</v>
      </c>
      <c r="D42" s="26"/>
      <c r="E42" s="36" t="s">
        <v>97</v>
      </c>
      <c r="F42" s="40"/>
      <c r="G42" s="40"/>
      <c r="H42" s="40"/>
      <c r="I42" s="38">
        <v>2</v>
      </c>
      <c r="J42" s="39"/>
      <c r="K42" s="40"/>
      <c r="L42" s="39"/>
      <c r="M42" s="39"/>
      <c r="N42" s="41">
        <f t="shared" ref="N42:N43" si="3">IF(ISNUMBER($L42),IF(ISNUMBER($H42),ROUND($L42*$H42,2),ROUND($L42*$G42,2)),IF(ISNUMBER($H42),ROUND($J42*$H42,2),ROUND($J42*$G42,2)))</f>
        <v>0</v>
      </c>
      <c r="O42" s="31"/>
    </row>
    <row r="43" spans="1:15" ht="18.75" customHeight="1">
      <c r="A43" s="32" t="s">
        <v>112</v>
      </c>
      <c r="B43" s="33"/>
      <c r="C43" s="35" t="s">
        <v>113</v>
      </c>
      <c r="D43" s="26"/>
      <c r="E43" s="36" t="s">
        <v>97</v>
      </c>
      <c r="F43" s="40"/>
      <c r="G43" s="40"/>
      <c r="H43" s="40"/>
      <c r="I43" s="38">
        <v>2</v>
      </c>
      <c r="J43" s="39"/>
      <c r="K43" s="40"/>
      <c r="L43" s="39"/>
      <c r="M43" s="39"/>
      <c r="N43" s="41">
        <f t="shared" si="3"/>
        <v>0</v>
      </c>
      <c r="O43" s="31"/>
    </row>
    <row r="44" spans="1:15" ht="31.5" customHeight="1">
      <c r="A44" s="123" t="s">
        <v>114</v>
      </c>
      <c r="B44" s="124"/>
      <c r="C44" s="124"/>
      <c r="D44" s="124"/>
      <c r="E44" s="124"/>
      <c r="F44" s="124"/>
      <c r="G44" s="124"/>
      <c r="H44" s="124"/>
      <c r="I44" s="124"/>
      <c r="J44" s="124"/>
      <c r="N44" s="42">
        <f>SUM(N$35:N$38)+N$40+SUM(N$42:N$43)</f>
        <v>0</v>
      </c>
      <c r="O44" s="43"/>
    </row>
    <row r="45" spans="1:15" ht="26.25" customHeight="1">
      <c r="A45" s="32" t="s">
        <v>115</v>
      </c>
      <c r="B45" s="33"/>
      <c r="C45" s="34" t="s">
        <v>116</v>
      </c>
      <c r="D45" s="26"/>
      <c r="E45" s="27"/>
      <c r="F45" s="28"/>
      <c r="G45" s="28"/>
      <c r="H45" s="28"/>
      <c r="I45" s="29"/>
      <c r="J45" s="28"/>
      <c r="K45" s="28"/>
      <c r="L45" s="28"/>
      <c r="M45" s="28"/>
      <c r="N45" s="30"/>
      <c r="O45" s="31"/>
    </row>
    <row r="46" spans="1:15" ht="22.5" customHeight="1">
      <c r="A46" s="32" t="s">
        <v>117</v>
      </c>
      <c r="B46" s="33"/>
      <c r="C46" s="35" t="s">
        <v>94</v>
      </c>
      <c r="D46" s="26"/>
      <c r="E46" s="27"/>
      <c r="F46" s="28"/>
      <c r="G46" s="28"/>
      <c r="H46" s="28"/>
      <c r="I46" s="29"/>
      <c r="J46" s="28"/>
      <c r="K46" s="28"/>
      <c r="L46" s="28"/>
      <c r="M46" s="28"/>
      <c r="N46" s="30"/>
      <c r="O46" s="31"/>
    </row>
    <row r="47" spans="1:15" ht="18.75" customHeight="1">
      <c r="A47" s="32" t="s">
        <v>118</v>
      </c>
      <c r="B47" s="33"/>
      <c r="C47" s="35" t="s">
        <v>103</v>
      </c>
      <c r="D47" s="26"/>
      <c r="E47" s="36" t="s">
        <v>97</v>
      </c>
      <c r="F47" s="40"/>
      <c r="G47" s="40"/>
      <c r="H47" s="40"/>
      <c r="I47" s="38">
        <v>2</v>
      </c>
      <c r="J47" s="39"/>
      <c r="K47" s="40"/>
      <c r="L47" s="39"/>
      <c r="M47" s="39"/>
      <c r="N47" s="41">
        <f t="shared" ref="N47:N48" si="4">IF(ISNUMBER($L47),IF(ISNUMBER($H47),ROUND($L47*$H47,2),ROUND($L47*$G47,2)),IF(ISNUMBER($H47),ROUND($J47*$H47,2),ROUND($J47*$G47,2)))</f>
        <v>0</v>
      </c>
      <c r="O47" s="31"/>
    </row>
    <row r="48" spans="1:15" ht="29.25" customHeight="1">
      <c r="A48" s="32" t="s">
        <v>119</v>
      </c>
      <c r="B48" s="33"/>
      <c r="C48" s="35" t="s">
        <v>120</v>
      </c>
      <c r="D48" s="26"/>
      <c r="E48" s="36" t="s">
        <v>97</v>
      </c>
      <c r="F48" s="40"/>
      <c r="G48" s="40"/>
      <c r="H48" s="40"/>
      <c r="I48" s="38">
        <v>2</v>
      </c>
      <c r="J48" s="39"/>
      <c r="K48" s="40"/>
      <c r="L48" s="39"/>
      <c r="M48" s="39"/>
      <c r="N48" s="41">
        <f t="shared" si="4"/>
        <v>0</v>
      </c>
      <c r="O48" s="31"/>
    </row>
    <row r="49" spans="1:15" ht="22.5" customHeight="1">
      <c r="A49" s="32" t="s">
        <v>121</v>
      </c>
      <c r="B49" s="33"/>
      <c r="C49" s="35" t="s">
        <v>105</v>
      </c>
      <c r="D49" s="26"/>
      <c r="E49" s="27"/>
      <c r="F49" s="28"/>
      <c r="G49" s="28"/>
      <c r="H49" s="28"/>
      <c r="I49" s="29"/>
      <c r="J49" s="28"/>
      <c r="K49" s="28"/>
      <c r="L49" s="28"/>
      <c r="M49" s="28"/>
      <c r="N49" s="30"/>
      <c r="O49" s="31"/>
    </row>
    <row r="50" spans="1:15" ht="18.75" customHeight="1">
      <c r="A50" s="32" t="s">
        <v>122</v>
      </c>
      <c r="B50" s="33"/>
      <c r="C50" s="35" t="s">
        <v>107</v>
      </c>
      <c r="D50" s="26"/>
      <c r="E50" s="36" t="s">
        <v>97</v>
      </c>
      <c r="F50" s="40"/>
      <c r="G50" s="40"/>
      <c r="H50" s="40"/>
      <c r="I50" s="38">
        <v>2</v>
      </c>
      <c r="J50" s="39"/>
      <c r="K50" s="40"/>
      <c r="L50" s="39"/>
      <c r="M50" s="39"/>
      <c r="N50" s="41">
        <f>IF(ISNUMBER($L50),IF(ISNUMBER($H50),ROUND($L50*$H50,2),ROUND($L50*$G50,2)),IF(ISNUMBER($H50),ROUND($J50*$H50,2),ROUND($J50*$G50,2)))</f>
        <v>0</v>
      </c>
      <c r="O50" s="31"/>
    </row>
    <row r="51" spans="1:15" ht="22.5" customHeight="1">
      <c r="A51" s="32" t="s">
        <v>123</v>
      </c>
      <c r="B51" s="33"/>
      <c r="C51" s="35" t="s">
        <v>109</v>
      </c>
      <c r="D51" s="26"/>
      <c r="E51" s="27"/>
      <c r="F51" s="28"/>
      <c r="G51" s="28"/>
      <c r="H51" s="28"/>
      <c r="I51" s="29"/>
      <c r="J51" s="28"/>
      <c r="K51" s="28"/>
      <c r="L51" s="28"/>
      <c r="M51" s="28"/>
      <c r="N51" s="30"/>
      <c r="O51" s="31"/>
    </row>
    <row r="52" spans="1:15" ht="18.75" customHeight="1">
      <c r="A52" s="32" t="s">
        <v>124</v>
      </c>
      <c r="B52" s="33"/>
      <c r="C52" s="35" t="s">
        <v>113</v>
      </c>
      <c r="D52" s="26"/>
      <c r="E52" s="36" t="s">
        <v>97</v>
      </c>
      <c r="F52" s="40"/>
      <c r="G52" s="40"/>
      <c r="H52" s="40"/>
      <c r="I52" s="38">
        <v>2</v>
      </c>
      <c r="J52" s="39"/>
      <c r="K52" s="40"/>
      <c r="L52" s="39"/>
      <c r="M52" s="39"/>
      <c r="N52" s="41">
        <f>IF(ISNUMBER($L52),IF(ISNUMBER($H52),ROUND($L52*$H52,2),ROUND($L52*$G52,2)),IF(ISNUMBER($H52),ROUND($J52*$H52,2),ROUND($J52*$G52,2)))</f>
        <v>0</v>
      </c>
      <c r="O52" s="31"/>
    </row>
    <row r="53" spans="1:15" ht="31.5" customHeight="1">
      <c r="A53" s="123" t="s">
        <v>125</v>
      </c>
      <c r="B53" s="124"/>
      <c r="C53" s="124"/>
      <c r="D53" s="124"/>
      <c r="E53" s="124"/>
      <c r="F53" s="124"/>
      <c r="G53" s="124"/>
      <c r="H53" s="124"/>
      <c r="I53" s="124"/>
      <c r="J53" s="124"/>
      <c r="N53" s="42">
        <f>SUM(N$47:N$48)+N$50+N$52</f>
        <v>0</v>
      </c>
      <c r="O53" s="43"/>
    </row>
    <row r="54" spans="1:15" ht="26.25" customHeight="1">
      <c r="A54" s="32" t="s">
        <v>126</v>
      </c>
      <c r="B54" s="33"/>
      <c r="C54" s="34" t="s">
        <v>127</v>
      </c>
      <c r="D54" s="26"/>
      <c r="E54" s="27"/>
      <c r="F54" s="28"/>
      <c r="G54" s="28"/>
      <c r="H54" s="28"/>
      <c r="I54" s="29"/>
      <c r="J54" s="28"/>
      <c r="K54" s="28"/>
      <c r="L54" s="28"/>
      <c r="M54" s="28"/>
      <c r="N54" s="30"/>
      <c r="O54" s="31"/>
    </row>
    <row r="55" spans="1:15" ht="29.25" customHeight="1">
      <c r="A55" s="32" t="s">
        <v>128</v>
      </c>
      <c r="B55" s="33"/>
      <c r="C55" s="35" t="s">
        <v>129</v>
      </c>
      <c r="D55" s="26"/>
      <c r="E55" s="36" t="s">
        <v>97</v>
      </c>
      <c r="F55" s="40"/>
      <c r="G55" s="40"/>
      <c r="H55" s="40"/>
      <c r="I55" s="38">
        <v>2</v>
      </c>
      <c r="J55" s="39"/>
      <c r="K55" s="40"/>
      <c r="L55" s="39"/>
      <c r="M55" s="39"/>
      <c r="N55" s="41">
        <f t="shared" ref="N55:N56" si="5">IF(ISNUMBER($L55),IF(ISNUMBER($H55),ROUND($L55*$H55,2),ROUND($L55*$G55,2)),IF(ISNUMBER($H55),ROUND($J55*$H55,2),ROUND($J55*$G55,2)))</f>
        <v>0</v>
      </c>
      <c r="O55" s="31"/>
    </row>
    <row r="56" spans="1:15" ht="22.5" customHeight="1">
      <c r="A56" s="32" t="s">
        <v>130</v>
      </c>
      <c r="B56" s="33"/>
      <c r="C56" s="35" t="s">
        <v>131</v>
      </c>
      <c r="D56" s="26"/>
      <c r="E56" s="36" t="s">
        <v>97</v>
      </c>
      <c r="F56" s="40"/>
      <c r="G56" s="40"/>
      <c r="H56" s="40"/>
      <c r="I56" s="38">
        <v>2</v>
      </c>
      <c r="J56" s="39"/>
      <c r="K56" s="40"/>
      <c r="L56" s="39"/>
      <c r="M56" s="39"/>
      <c r="N56" s="41">
        <f t="shared" si="5"/>
        <v>0</v>
      </c>
      <c r="O56" s="31"/>
    </row>
    <row r="57" spans="1:15" ht="31.5" customHeight="1">
      <c r="A57" s="123" t="s">
        <v>132</v>
      </c>
      <c r="B57" s="124"/>
      <c r="C57" s="124"/>
      <c r="D57" s="124"/>
      <c r="E57" s="124"/>
      <c r="F57" s="124"/>
      <c r="G57" s="124"/>
      <c r="H57" s="124"/>
      <c r="I57" s="124"/>
      <c r="J57" s="124"/>
      <c r="N57" s="42">
        <f>SUM(N$55:N$56)</f>
        <v>0</v>
      </c>
      <c r="O57" s="43"/>
    </row>
    <row r="58" spans="1:15" ht="26.25" customHeight="1">
      <c r="A58" s="32" t="s">
        <v>133</v>
      </c>
      <c r="B58" s="33"/>
      <c r="C58" s="34" t="s">
        <v>134</v>
      </c>
      <c r="D58" s="26"/>
      <c r="E58" s="27"/>
      <c r="F58" s="28"/>
      <c r="G58" s="28"/>
      <c r="H58" s="28"/>
      <c r="I58" s="29"/>
      <c r="J58" s="28"/>
      <c r="K58" s="28"/>
      <c r="L58" s="28"/>
      <c r="M58" s="28"/>
      <c r="N58" s="30"/>
      <c r="O58" s="31"/>
    </row>
    <row r="59" spans="1:15" ht="22.5" customHeight="1">
      <c r="A59" s="32" t="s">
        <v>135</v>
      </c>
      <c r="B59" s="33"/>
      <c r="C59" s="35" t="s">
        <v>136</v>
      </c>
      <c r="D59" s="26"/>
      <c r="E59" s="36" t="s">
        <v>87</v>
      </c>
      <c r="F59" s="40"/>
      <c r="G59" s="40"/>
      <c r="H59" s="40"/>
      <c r="I59" s="38">
        <v>2</v>
      </c>
      <c r="J59" s="39"/>
      <c r="K59" s="40"/>
      <c r="L59" s="39"/>
      <c r="M59" s="39"/>
      <c r="N59" s="41">
        <f t="shared" ref="N59:N61" si="6">IF(ISNUMBER($L59),IF(ISNUMBER($H59),ROUND($L59*$H59,2),ROUND($L59*$G59,2)),IF(ISNUMBER($H59),ROUND($J59*$H59,2),ROUND($J59*$G59,2)))</f>
        <v>0</v>
      </c>
      <c r="O59" s="31"/>
    </row>
    <row r="60" spans="1:15" ht="22.5" customHeight="1">
      <c r="A60" s="32" t="s">
        <v>137</v>
      </c>
      <c r="B60" s="33"/>
      <c r="C60" s="35" t="s">
        <v>138</v>
      </c>
      <c r="D60" s="26"/>
      <c r="E60" s="36" t="s">
        <v>61</v>
      </c>
      <c r="F60" s="37"/>
      <c r="G60" s="37"/>
      <c r="H60" s="37"/>
      <c r="I60" s="38">
        <v>2</v>
      </c>
      <c r="J60" s="39"/>
      <c r="K60" s="40"/>
      <c r="L60" s="39"/>
      <c r="M60" s="39"/>
      <c r="N60" s="41">
        <f t="shared" si="6"/>
        <v>0</v>
      </c>
      <c r="O60" s="31"/>
    </row>
    <row r="61" spans="1:15" ht="22.5" customHeight="1">
      <c r="A61" s="32" t="s">
        <v>139</v>
      </c>
      <c r="B61" s="33"/>
      <c r="C61" s="35" t="s">
        <v>140</v>
      </c>
      <c r="D61" s="26"/>
      <c r="E61" s="36" t="s">
        <v>61</v>
      </c>
      <c r="F61" s="37"/>
      <c r="G61" s="37"/>
      <c r="H61" s="37"/>
      <c r="I61" s="38">
        <v>2</v>
      </c>
      <c r="J61" s="39"/>
      <c r="K61" s="40"/>
      <c r="L61" s="39"/>
      <c r="M61" s="39"/>
      <c r="N61" s="41">
        <f t="shared" si="6"/>
        <v>0</v>
      </c>
      <c r="O61" s="31"/>
    </row>
    <row r="62" spans="1:15" ht="31.5" customHeight="1">
      <c r="A62" s="123" t="s">
        <v>141</v>
      </c>
      <c r="B62" s="124"/>
      <c r="C62" s="124"/>
      <c r="D62" s="124"/>
      <c r="E62" s="124"/>
      <c r="F62" s="124"/>
      <c r="G62" s="124"/>
      <c r="H62" s="124"/>
      <c r="I62" s="124"/>
      <c r="J62" s="124"/>
      <c r="N62" s="42">
        <f>SUM(N$59:N$61)</f>
        <v>0</v>
      </c>
      <c r="O62" s="43"/>
    </row>
    <row r="63" spans="1:15" ht="26.25" customHeight="1">
      <c r="A63" s="32" t="s">
        <v>142</v>
      </c>
      <c r="B63" s="33"/>
      <c r="C63" s="34" t="s">
        <v>143</v>
      </c>
      <c r="D63" s="26"/>
      <c r="E63" s="27"/>
      <c r="F63" s="28"/>
      <c r="G63" s="28"/>
      <c r="H63" s="28"/>
      <c r="I63" s="29"/>
      <c r="J63" s="28"/>
      <c r="K63" s="28"/>
      <c r="L63" s="28"/>
      <c r="M63" s="28"/>
      <c r="N63" s="30"/>
      <c r="O63" s="31"/>
    </row>
    <row r="64" spans="1:15" ht="29.25" customHeight="1">
      <c r="A64" s="32" t="s">
        <v>144</v>
      </c>
      <c r="B64" s="33"/>
      <c r="C64" s="35" t="s">
        <v>145</v>
      </c>
      <c r="D64" s="26"/>
      <c r="E64" s="36" t="s">
        <v>50</v>
      </c>
      <c r="F64" s="37"/>
      <c r="G64" s="37"/>
      <c r="H64" s="37"/>
      <c r="I64" s="38">
        <v>2</v>
      </c>
      <c r="J64" s="39"/>
      <c r="K64" s="40"/>
      <c r="L64" s="39"/>
      <c r="M64" s="39"/>
      <c r="N64" s="41">
        <f t="shared" ref="N64:N67" si="7">IF(ISNUMBER($L64),IF(ISNUMBER($H64),ROUND($L64*$H64,2),ROUND($L64*$G64,2)),IF(ISNUMBER($H64),ROUND($J64*$H64,2),ROUND($J64*$G64,2)))</f>
        <v>0</v>
      </c>
      <c r="O64" s="31"/>
    </row>
    <row r="65" spans="1:15" ht="22.5" customHeight="1">
      <c r="A65" s="32" t="s">
        <v>146</v>
      </c>
      <c r="B65" s="33"/>
      <c r="C65" s="35" t="s">
        <v>147</v>
      </c>
      <c r="D65" s="26"/>
      <c r="E65" s="36" t="s">
        <v>50</v>
      </c>
      <c r="F65" s="37"/>
      <c r="G65" s="37"/>
      <c r="H65" s="37"/>
      <c r="I65" s="38">
        <v>2</v>
      </c>
      <c r="J65" s="39"/>
      <c r="K65" s="40"/>
      <c r="L65" s="39"/>
      <c r="M65" s="39"/>
      <c r="N65" s="41">
        <f t="shared" si="7"/>
        <v>0</v>
      </c>
      <c r="O65" s="31"/>
    </row>
    <row r="66" spans="1:15" ht="22.5" customHeight="1">
      <c r="A66" s="32" t="s">
        <v>148</v>
      </c>
      <c r="B66" s="33"/>
      <c r="C66" s="35" t="s">
        <v>149</v>
      </c>
      <c r="D66" s="26"/>
      <c r="E66" s="36" t="s">
        <v>61</v>
      </c>
      <c r="F66" s="37"/>
      <c r="G66" s="37"/>
      <c r="H66" s="37"/>
      <c r="I66" s="38">
        <v>2</v>
      </c>
      <c r="J66" s="39"/>
      <c r="K66" s="40"/>
      <c r="L66" s="39"/>
      <c r="M66" s="39"/>
      <c r="N66" s="41">
        <f t="shared" si="7"/>
        <v>0</v>
      </c>
      <c r="O66" s="31"/>
    </row>
    <row r="67" spans="1:15" ht="22.5" customHeight="1">
      <c r="A67" s="32" t="s">
        <v>150</v>
      </c>
      <c r="B67" s="33"/>
      <c r="C67" s="35" t="s">
        <v>151</v>
      </c>
      <c r="D67" s="26"/>
      <c r="E67" s="36" t="s">
        <v>61</v>
      </c>
      <c r="F67" s="37"/>
      <c r="G67" s="37"/>
      <c r="H67" s="37"/>
      <c r="I67" s="38">
        <v>2</v>
      </c>
      <c r="J67" s="39"/>
      <c r="K67" s="40"/>
      <c r="L67" s="39"/>
      <c r="M67" s="39"/>
      <c r="N67" s="41">
        <f t="shared" si="7"/>
        <v>0</v>
      </c>
      <c r="O67" s="31"/>
    </row>
    <row r="68" spans="1:15" ht="31.5" customHeight="1">
      <c r="A68" s="123" t="s">
        <v>152</v>
      </c>
      <c r="B68" s="124"/>
      <c r="C68" s="124"/>
      <c r="D68" s="124"/>
      <c r="E68" s="124"/>
      <c r="F68" s="124"/>
      <c r="G68" s="124"/>
      <c r="H68" s="124"/>
      <c r="I68" s="124"/>
      <c r="J68" s="124"/>
      <c r="N68" s="42">
        <f>SUM(N$64:N$67)</f>
        <v>0</v>
      </c>
      <c r="O68" s="43"/>
    </row>
    <row r="69" spans="1:15" ht="15" customHeight="1">
      <c r="A69" s="125" t="s">
        <v>172</v>
      </c>
      <c r="B69" s="126"/>
      <c r="C69" s="126"/>
      <c r="D69" s="126"/>
      <c r="E69" s="126"/>
      <c r="F69" s="126"/>
      <c r="G69" s="126"/>
      <c r="H69" s="126"/>
      <c r="I69" s="126"/>
      <c r="J69" s="126"/>
      <c r="N69" s="44">
        <f>SUM(N$12:N$22)+N$24+N$27+SUM(N$30:N$31)+SUM(N$35:N$38)+N$40+SUM(N$42:N$43)+SUM(N$47:N$48)+N$50+N$52+SUM(N$55:N$56)+SUM(N$59:N$61)+SUM(N$64:N$67)</f>
        <v>0</v>
      </c>
      <c r="O69" s="45"/>
    </row>
    <row r="70" spans="1:15" ht="15" customHeight="1">
      <c r="A70" s="127" t="s">
        <v>153</v>
      </c>
      <c r="B70" s="128"/>
      <c r="C70" s="128"/>
      <c r="D70" s="128"/>
      <c r="E70" s="128"/>
      <c r="F70" s="128"/>
      <c r="G70" s="128"/>
      <c r="H70" s="128"/>
      <c r="I70" s="128"/>
      <c r="J70" s="128"/>
      <c r="N70" s="46">
        <f>(SUMIF($I$9:$I$68,2,$N$9:$N$68))*0.2</f>
        <v>0</v>
      </c>
      <c r="O70" s="45"/>
    </row>
    <row r="71" spans="1:15" ht="15" customHeight="1">
      <c r="A71" s="129" t="s">
        <v>173</v>
      </c>
      <c r="B71" s="130"/>
      <c r="C71" s="130"/>
      <c r="D71" s="130"/>
      <c r="E71" s="130"/>
      <c r="F71" s="130"/>
      <c r="G71" s="130"/>
      <c r="H71" s="130"/>
      <c r="I71" s="130"/>
      <c r="J71" s="130"/>
      <c r="N71" s="47">
        <f>SUM(N$69:N$70)</f>
        <v>0</v>
      </c>
      <c r="O71" s="45"/>
    </row>
    <row r="73" spans="1:15" ht="24.75" customHeight="1">
      <c r="A73" s="145" t="s">
        <v>168</v>
      </c>
      <c r="B73" s="145"/>
      <c r="C73" s="145"/>
      <c r="D73" s="145"/>
      <c r="E73" s="145"/>
      <c r="F73" s="145"/>
      <c r="G73" s="145"/>
      <c r="H73" s="145"/>
      <c r="I73" s="145"/>
      <c r="J73" s="145"/>
      <c r="K73" s="145"/>
      <c r="L73" s="145"/>
      <c r="M73" s="145"/>
      <c r="N73" s="145"/>
      <c r="O73" s="48"/>
    </row>
    <row r="74" spans="1:15" ht="18.75" customHeight="1">
      <c r="A74" s="49" t="s">
        <v>154</v>
      </c>
      <c r="B74" s="50"/>
      <c r="C74" s="51" t="s">
        <v>155</v>
      </c>
      <c r="E74" s="36" t="s">
        <v>97</v>
      </c>
      <c r="F74" s="40"/>
      <c r="G74" s="40"/>
      <c r="H74" s="40"/>
      <c r="I74" s="38">
        <v>2</v>
      </c>
      <c r="J74" s="39"/>
      <c r="K74" s="40"/>
      <c r="L74" s="39"/>
      <c r="M74" s="39"/>
      <c r="N74" s="41">
        <f t="shared" ref="N74:N75" si="8">IF(ISNUMBER($L74),IF(ISNUMBER($H74),ROUND($L74*$H74,2),ROUND($L74*$G74,2)),IF(ISNUMBER($H74),ROUND($J74*$H74,2),ROUND($J74*$G74,2)))</f>
        <v>0</v>
      </c>
      <c r="O74" s="31"/>
    </row>
    <row r="75" spans="1:15" ht="18.75" customHeight="1">
      <c r="A75" s="49" t="s">
        <v>156</v>
      </c>
      <c r="B75" s="50"/>
      <c r="C75" s="51" t="s">
        <v>155</v>
      </c>
      <c r="E75" s="36" t="s">
        <v>97</v>
      </c>
      <c r="F75" s="40"/>
      <c r="G75" s="40"/>
      <c r="H75" s="40"/>
      <c r="I75" s="38">
        <v>2</v>
      </c>
      <c r="J75" s="39"/>
      <c r="K75" s="40"/>
      <c r="L75" s="39"/>
      <c r="M75" s="39"/>
      <c r="N75" s="41">
        <f t="shared" si="8"/>
        <v>0</v>
      </c>
      <c r="O75" s="31"/>
    </row>
    <row r="76" spans="1:15" ht="26.25" customHeight="1">
      <c r="A76" s="121" t="s">
        <v>157</v>
      </c>
      <c r="B76" s="122"/>
      <c r="C76" s="122"/>
      <c r="D76" s="122"/>
      <c r="E76" s="122"/>
      <c r="F76" s="122"/>
      <c r="G76" s="122"/>
      <c r="H76" s="122"/>
      <c r="I76" s="122"/>
      <c r="J76" s="122"/>
      <c r="N76" s="52">
        <f t="shared" ref="N76:N77" si="9">SUM(N$74:N$75)</f>
        <v>0</v>
      </c>
      <c r="O76" s="53"/>
    </row>
    <row r="77" spans="1:15" ht="12.75">
      <c r="A77" s="131" t="s">
        <v>169</v>
      </c>
      <c r="B77" s="132"/>
      <c r="C77" s="132"/>
      <c r="D77" s="132"/>
      <c r="E77" s="132"/>
      <c r="F77" s="132"/>
      <c r="G77" s="132"/>
      <c r="H77" s="132"/>
      <c r="I77" s="132"/>
      <c r="J77" s="132"/>
      <c r="N77" s="54">
        <f t="shared" si="9"/>
        <v>0</v>
      </c>
      <c r="O77" s="55"/>
    </row>
    <row r="78" spans="1:15" ht="12.75">
      <c r="A78" s="117" t="s">
        <v>158</v>
      </c>
      <c r="B78" s="118"/>
      <c r="C78" s="118"/>
      <c r="D78" s="118"/>
      <c r="E78" s="118"/>
      <c r="F78" s="118"/>
      <c r="G78" s="118"/>
      <c r="H78" s="118"/>
      <c r="I78" s="118"/>
      <c r="J78" s="118"/>
      <c r="N78" s="56">
        <f>(SUMIF($I$74:$I$76,2,$N$74:$N$76))*0.2</f>
        <v>0</v>
      </c>
      <c r="O78" s="55"/>
    </row>
    <row r="79" spans="1:15" ht="12.75">
      <c r="A79" s="119" t="s">
        <v>170</v>
      </c>
      <c r="B79" s="120"/>
      <c r="C79" s="120"/>
      <c r="D79" s="120"/>
      <c r="E79" s="120"/>
      <c r="F79" s="120"/>
      <c r="G79" s="120"/>
      <c r="H79" s="120"/>
      <c r="I79" s="120"/>
      <c r="J79" s="120"/>
      <c r="N79" s="57">
        <f>SUM(N$77:N$78)</f>
        <v>0</v>
      </c>
      <c r="O79" s="55"/>
    </row>
    <row r="80" spans="1:15" s="60" customFormat="1" ht="18.75" customHeight="1" thickBot="1">
      <c r="A80" s="10"/>
      <c r="B80" s="10"/>
      <c r="C80" s="10"/>
      <c r="E80" s="10"/>
      <c r="I80" s="10"/>
      <c r="N80" s="10"/>
      <c r="O80" s="55"/>
    </row>
    <row r="81" spans="1:16" s="60" customFormat="1" ht="37.5" customHeight="1">
      <c r="A81" s="146" t="s">
        <v>174</v>
      </c>
      <c r="B81" s="147"/>
      <c r="C81" s="147"/>
      <c r="D81" s="147"/>
      <c r="E81" s="147"/>
      <c r="F81" s="147"/>
      <c r="G81" s="147"/>
      <c r="H81" s="147"/>
      <c r="I81" s="147"/>
      <c r="J81" s="147"/>
      <c r="K81" s="148"/>
      <c r="L81" s="148"/>
      <c r="M81" s="148"/>
      <c r="N81" s="149">
        <f>N69+N77</f>
        <v>0</v>
      </c>
      <c r="O81" s="55"/>
    </row>
    <row r="82" spans="1:16" ht="15" customHeight="1" thickBot="1"/>
    <row r="83" spans="1:16" ht="22.5" customHeight="1">
      <c r="A83" s="103" t="s">
        <v>159</v>
      </c>
      <c r="B83" s="104"/>
      <c r="C83" s="105"/>
      <c r="D83" s="106" t="s">
        <v>160</v>
      </c>
      <c r="E83" s="106" t="s">
        <v>160</v>
      </c>
      <c r="F83" s="106"/>
      <c r="G83" s="106"/>
      <c r="H83" s="106"/>
      <c r="I83" s="106"/>
      <c r="J83" s="106"/>
      <c r="K83" s="106"/>
      <c r="L83" s="106"/>
      <c r="M83" s="106"/>
      <c r="N83" s="107"/>
      <c r="O83" s="58"/>
    </row>
    <row r="84" spans="1:16" ht="35.25" customHeight="1">
      <c r="A84" s="108"/>
      <c r="B84" s="109"/>
      <c r="C84" s="110"/>
      <c r="D84" s="100"/>
      <c r="E84" s="100"/>
      <c r="F84" s="100"/>
      <c r="G84" s="100"/>
      <c r="H84" s="100"/>
      <c r="I84" s="100"/>
      <c r="J84" s="100"/>
      <c r="K84" s="100"/>
      <c r="L84" s="100"/>
      <c r="M84" s="100"/>
      <c r="N84" s="114"/>
      <c r="O84" s="59"/>
    </row>
    <row r="85" spans="1:16" ht="33.75" customHeight="1">
      <c r="A85" s="111"/>
      <c r="B85" s="112"/>
      <c r="C85" s="113"/>
      <c r="D85" s="115"/>
      <c r="E85" s="115"/>
      <c r="F85" s="115"/>
      <c r="G85" s="115"/>
      <c r="H85" s="115"/>
      <c r="I85" s="115"/>
      <c r="J85" s="115"/>
      <c r="K85" s="115"/>
      <c r="L85" s="115"/>
      <c r="M85" s="115"/>
      <c r="N85" s="116"/>
      <c r="O85" s="59"/>
    </row>
    <row r="86" spans="1:16" ht="15" customHeight="1">
      <c r="A86" s="16"/>
      <c r="B86" s="16"/>
      <c r="C86" s="16"/>
      <c r="D86" s="12"/>
      <c r="E86" s="16"/>
      <c r="G86" s="12"/>
      <c r="H86" s="12"/>
      <c r="I86" s="16"/>
      <c r="J86" s="12"/>
      <c r="N86" s="16"/>
      <c r="O86" s="12"/>
    </row>
    <row r="87" spans="1:16" ht="15" customHeight="1">
      <c r="A87" s="98" t="s">
        <v>161</v>
      </c>
      <c r="B87" s="99"/>
      <c r="C87" s="99"/>
      <c r="D87" s="100"/>
      <c r="E87" s="99"/>
      <c r="F87" s="101"/>
      <c r="G87" s="100"/>
      <c r="H87" s="100"/>
      <c r="I87" s="99"/>
      <c r="J87" s="100"/>
      <c r="K87" s="101"/>
      <c r="L87" s="101"/>
      <c r="M87" s="101"/>
      <c r="N87" s="99"/>
      <c r="O87" s="102"/>
      <c r="P87" s="101"/>
    </row>
    <row r="88" spans="1:16" ht="15" customHeight="1">
      <c r="A88" s="98" t="s">
        <v>162</v>
      </c>
      <c r="B88" s="99"/>
      <c r="C88" s="99"/>
      <c r="D88" s="100"/>
      <c r="E88" s="99"/>
      <c r="F88" s="101"/>
      <c r="G88" s="100"/>
      <c r="H88" s="100"/>
      <c r="I88" s="99"/>
      <c r="J88" s="100"/>
      <c r="K88" s="101"/>
      <c r="L88" s="101"/>
      <c r="M88" s="101"/>
      <c r="N88" s="99"/>
      <c r="O88" s="102"/>
      <c r="P88" s="101"/>
    </row>
    <row r="89" spans="1:16" ht="15" customHeight="1">
      <c r="A89" s="98" t="s">
        <v>163</v>
      </c>
      <c r="B89" s="99"/>
      <c r="C89" s="99"/>
      <c r="D89" s="100"/>
      <c r="E89" s="99"/>
      <c r="F89" s="101"/>
      <c r="G89" s="100"/>
      <c r="H89" s="100"/>
      <c r="I89" s="99"/>
      <c r="J89" s="100"/>
      <c r="K89" s="101"/>
      <c r="L89" s="101"/>
      <c r="M89" s="101"/>
      <c r="N89" s="99"/>
      <c r="O89" s="102"/>
      <c r="P89" s="101"/>
    </row>
    <row r="90" spans="1:16" ht="15" customHeight="1">
      <c r="A90" s="99" t="s">
        <v>164</v>
      </c>
      <c r="B90" s="99"/>
      <c r="C90" s="99"/>
      <c r="D90" s="100"/>
      <c r="E90" s="99"/>
      <c r="F90" s="101"/>
      <c r="G90" s="100"/>
      <c r="H90" s="100"/>
      <c r="I90" s="99"/>
      <c r="J90" s="100"/>
      <c r="K90" s="101"/>
      <c r="L90" s="101"/>
      <c r="M90" s="101"/>
      <c r="N90" s="99"/>
      <c r="O90" s="100"/>
      <c r="P90" s="101"/>
    </row>
    <row r="91" spans="1:16" ht="15" customHeight="1">
      <c r="A91" s="99" t="s">
        <v>165</v>
      </c>
      <c r="B91" s="99"/>
      <c r="C91" s="99"/>
      <c r="D91" s="100"/>
      <c r="E91" s="99"/>
      <c r="F91" s="101"/>
      <c r="G91" s="100"/>
      <c r="H91" s="100"/>
      <c r="I91" s="99"/>
      <c r="J91" s="100"/>
      <c r="K91" s="101"/>
      <c r="L91" s="101"/>
      <c r="M91" s="101"/>
      <c r="N91" s="99"/>
      <c r="O91" s="100"/>
      <c r="P91" s="101"/>
    </row>
    <row r="92" spans="1:16" ht="15" customHeight="1">
      <c r="A92" s="99" t="s">
        <v>175</v>
      </c>
      <c r="B92" s="99"/>
      <c r="C92" s="99"/>
      <c r="D92" s="100"/>
      <c r="E92" s="99"/>
      <c r="F92" s="101"/>
      <c r="G92" s="100"/>
      <c r="H92" s="100"/>
      <c r="I92" s="99"/>
      <c r="J92" s="100"/>
      <c r="K92" s="101"/>
      <c r="L92" s="101"/>
      <c r="M92" s="101"/>
      <c r="N92" s="99"/>
      <c r="O92" s="100"/>
      <c r="P92" s="101"/>
    </row>
    <row r="93" spans="1:16" ht="15" customHeight="1">
      <c r="A93" s="99" t="s">
        <v>166</v>
      </c>
      <c r="B93" s="99"/>
      <c r="C93" s="99"/>
      <c r="D93" s="100"/>
      <c r="E93" s="99"/>
      <c r="F93" s="101"/>
      <c r="G93" s="100"/>
      <c r="H93" s="100"/>
      <c r="I93" s="99"/>
      <c r="J93" s="100"/>
      <c r="K93" s="101"/>
      <c r="L93" s="101"/>
      <c r="M93" s="101"/>
      <c r="N93" s="99"/>
      <c r="O93" s="100"/>
      <c r="P93" s="101"/>
    </row>
    <row r="94" spans="1:16" ht="15" customHeight="1">
      <c r="A94" s="99" t="s">
        <v>167</v>
      </c>
      <c r="B94" s="99"/>
      <c r="C94" s="99"/>
      <c r="D94" s="100"/>
      <c r="E94" s="99"/>
      <c r="F94" s="101"/>
      <c r="G94" s="100"/>
      <c r="H94" s="100"/>
      <c r="I94" s="99"/>
      <c r="J94" s="100"/>
      <c r="K94" s="101"/>
      <c r="L94" s="101"/>
      <c r="M94" s="101"/>
      <c r="N94" s="99"/>
      <c r="O94" s="100"/>
      <c r="P94" s="101"/>
    </row>
    <row r="95" spans="1:16" ht="15" customHeight="1">
      <c r="A95" s="16"/>
      <c r="B95" s="16"/>
      <c r="C95" s="16"/>
      <c r="D95" s="12"/>
      <c r="E95" s="16"/>
      <c r="G95" s="12"/>
      <c r="H95" s="12"/>
      <c r="I95" s="16"/>
      <c r="J95" s="12"/>
      <c r="N95" s="16"/>
      <c r="O95" s="12"/>
    </row>
  </sheetData>
  <mergeCells count="32">
    <mergeCell ref="A81:J81"/>
    <mergeCell ref="A23:J23"/>
    <mergeCell ref="A32:J32"/>
    <mergeCell ref="A1:N2"/>
    <mergeCell ref="A3:N4"/>
    <mergeCell ref="A5:N5"/>
    <mergeCell ref="A7:N7"/>
    <mergeCell ref="A57:J57"/>
    <mergeCell ref="A62:J62"/>
    <mergeCell ref="A44:J44"/>
    <mergeCell ref="A53:J53"/>
    <mergeCell ref="A77:J77"/>
    <mergeCell ref="A78:J78"/>
    <mergeCell ref="A79:J79"/>
    <mergeCell ref="A73:N73"/>
    <mergeCell ref="A76:J76"/>
    <mergeCell ref="A68:J68"/>
    <mergeCell ref="A69:J69"/>
    <mergeCell ref="A70:J70"/>
    <mergeCell ref="A71:J71"/>
    <mergeCell ref="A83:C83"/>
    <mergeCell ref="D83:N83"/>
    <mergeCell ref="A84:C85"/>
    <mergeCell ref="D84:N85"/>
    <mergeCell ref="A87:P87"/>
    <mergeCell ref="A88:P88"/>
    <mergeCell ref="A89:P89"/>
    <mergeCell ref="A94:P94"/>
    <mergeCell ref="A93:P93"/>
    <mergeCell ref="A92:P92"/>
    <mergeCell ref="A91:P91"/>
    <mergeCell ref="A90:P90"/>
  </mergeCells>
  <printOptions horizontalCentered="1"/>
  <pageMargins left="8.3333340000000006E-2" right="8.3333340000000006E-2" top="8.3333340000000006E-2" bottom="8.3333340000000006E-2" header="8.3333340000000006E-2" footer="8.3333340000000006E-2"/>
  <pageSetup paperSize="9" scale="79" orientation="portrait" useFirstPageNumber="1" r:id="rId1"/>
  <ignoredErrors>
    <ignoredError sqref="A1:P6 A74:P76 B73:P73 A78:P78 B77:P77 A82:P91 B79:P79 A8:P68 O7:P7 A70:P70 B69:P69 A72:P72 B71:P71 A93:P94 B92:P92" evalError="1" twoDigitTextYear="1" numberStoredAsText="1" formula="1" formulaRange="1" unlockedFormula="1" emptyCellReference="1" listDataValidation="1" calculatedColumn="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Présentation CHARPENTE ET S</vt:lpstr>
      <vt:lpstr>LOT 03  CHARPENTE ET STRUCT</vt:lpstr>
      <vt:lpstr>'LOT 03  CHARPENTE ET STRUCT'!Impression_des_titres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Emmanuel GROSSIN</dc:creator>
  <cp:lastModifiedBy>DES COURTIS Maylis</cp:lastModifiedBy>
  <dcterms:created xsi:type="dcterms:W3CDTF">2025-06-13T10:23:10Z</dcterms:created>
  <dcterms:modified xsi:type="dcterms:W3CDTF">2025-06-19T09:14:55Z</dcterms:modified>
</cp:coreProperties>
</file>